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49" activeTab="0"/>
  </bookViews>
  <sheets>
    <sheet name="Kategorie I." sheetId="1" r:id="rId1"/>
    <sheet name="Kategorie II." sheetId="2" r:id="rId2"/>
    <sheet name="roč. 2004" sheetId="3" r:id="rId3"/>
    <sheet name="roč. 2003" sheetId="4" r:id="rId4"/>
    <sheet name="Kategorie IV." sheetId="5" r:id="rId5"/>
    <sheet name="Kategorie V." sheetId="6" r:id="rId6"/>
  </sheets>
  <definedNames/>
  <calcPr fullCalcOnLoad="1"/>
</workbook>
</file>

<file path=xl/sharedStrings.xml><?xml version="1.0" encoding="utf-8"?>
<sst xmlns="http://schemas.openxmlformats.org/spreadsheetml/2006/main" count="352" uniqueCount="140">
  <si>
    <t>oddíl</t>
  </si>
  <si>
    <t>kladina</t>
  </si>
  <si>
    <t>celkem</t>
  </si>
  <si>
    <t>bradla</t>
  </si>
  <si>
    <t>roč.</t>
  </si>
  <si>
    <t>lavička</t>
  </si>
  <si>
    <t>prostná</t>
  </si>
  <si>
    <t>přijmení a jméno</t>
  </si>
  <si>
    <t>trenér</t>
  </si>
  <si>
    <t>známka D</t>
  </si>
  <si>
    <t>známka E</t>
  </si>
  <si>
    <t>celkem lavička</t>
  </si>
  <si>
    <t>celkem prostná</t>
  </si>
  <si>
    <t>celkem kladina</t>
  </si>
  <si>
    <t>celkem bradla</t>
  </si>
  <si>
    <t>Kategorie III. - roč. 2003</t>
  </si>
  <si>
    <t>Kategorie I. - roč. 2006 a mladší</t>
  </si>
  <si>
    <t>Kategorie II. - roč. 2005</t>
  </si>
  <si>
    <t>Kategorie III. - roč. 2004</t>
  </si>
  <si>
    <t>Kategorie IV. - roč. 2002 - 2001</t>
  </si>
  <si>
    <t>Kategorie V. - roč. 2000 - 1999</t>
  </si>
  <si>
    <t>Doležalová Daniela</t>
  </si>
  <si>
    <t>Linková Laura</t>
  </si>
  <si>
    <t>Rederová Eliška</t>
  </si>
  <si>
    <t>Malinovská Nicoleta</t>
  </si>
  <si>
    <t>Mrázová Kateřina</t>
  </si>
  <si>
    <t>Kvasničková Aneta</t>
  </si>
  <si>
    <t>Kovaříková Tereza</t>
  </si>
  <si>
    <t>Farabauerová Michaela</t>
  </si>
  <si>
    <t>Pekarčíková Anna</t>
  </si>
  <si>
    <t>Kalašová Klára</t>
  </si>
  <si>
    <t>Kozáková Iveta</t>
  </si>
  <si>
    <t>KSG Litvínov</t>
  </si>
  <si>
    <t>Hochelová</t>
  </si>
  <si>
    <t>Ryšlavá Agáta</t>
  </si>
  <si>
    <t>Pašková Denisa</t>
  </si>
  <si>
    <t>Hochelová Klára</t>
  </si>
  <si>
    <t>TJ Pedagog Modřany</t>
  </si>
  <si>
    <t>Mikulecká Markéta</t>
  </si>
  <si>
    <t>Šolcová Tereza</t>
  </si>
  <si>
    <t>Lukešová Adéla</t>
  </si>
  <si>
    <t>Slavíčková Tereza</t>
  </si>
  <si>
    <t>Mikulecká Kateřina</t>
  </si>
  <si>
    <t>Řehořová Olivie</t>
  </si>
  <si>
    <t>Jandíková Zuzana</t>
  </si>
  <si>
    <t>Špálová Ella</t>
  </si>
  <si>
    <t>Děmjaňuková Anna</t>
  </si>
  <si>
    <t>Lukáčová - Barancová Linda</t>
  </si>
  <si>
    <t>Mašková Barbora</t>
  </si>
  <si>
    <t>TJ Jičín</t>
  </si>
  <si>
    <t>Špicarová Zuzana</t>
  </si>
  <si>
    <t>Matoušková Kateřina</t>
  </si>
  <si>
    <t>Kozlová Lucie</t>
  </si>
  <si>
    <t>Špicarová Anna</t>
  </si>
  <si>
    <t>Špinarová Veronika</t>
  </si>
  <si>
    <t>Cetkovská Karolína</t>
  </si>
  <si>
    <t>Wildová Adéla</t>
  </si>
  <si>
    <t>Wildová</t>
  </si>
  <si>
    <t>Kamenská Klaudie</t>
  </si>
  <si>
    <t>TJ Doksy</t>
  </si>
  <si>
    <t>Klimešová</t>
  </si>
  <si>
    <t>Listoňová Aneta</t>
  </si>
  <si>
    <t>Vránová Markéta</t>
  </si>
  <si>
    <t>Lawson Olivia</t>
  </si>
  <si>
    <t>Jakšová</t>
  </si>
  <si>
    <t>Petrusová Kateřina</t>
  </si>
  <si>
    <t>Grohová Nela</t>
  </si>
  <si>
    <t>Baňkowská Aneta</t>
  </si>
  <si>
    <t>Holinková Tereza</t>
  </si>
  <si>
    <t>Holečková Adéla</t>
  </si>
  <si>
    <t>Doubravová</t>
  </si>
  <si>
    <t>Bálková Zuzana</t>
  </si>
  <si>
    <t>Skalníková Viktorie</t>
  </si>
  <si>
    <t>Hofmanová Veronika</t>
  </si>
  <si>
    <t>Koldová Eliška</t>
  </si>
  <si>
    <t>Čembalová Elen</t>
  </si>
  <si>
    <t>Kantorová Markéta</t>
  </si>
  <si>
    <t>Čepková Taťiana</t>
  </si>
  <si>
    <t>Sokol Příbram</t>
  </si>
  <si>
    <t>Procházková</t>
  </si>
  <si>
    <t>Vesecká Nicol</t>
  </si>
  <si>
    <t>Klasnová Tereza</t>
  </si>
  <si>
    <t>Radová Kateřina</t>
  </si>
  <si>
    <t>Dandová Veronika</t>
  </si>
  <si>
    <t>Čepková Natálie</t>
  </si>
  <si>
    <t>Chrastinová Emílie</t>
  </si>
  <si>
    <t>Folbrechtová Neli</t>
  </si>
  <si>
    <t>Chrastinová Lucie</t>
  </si>
  <si>
    <t>K. Jíchová</t>
  </si>
  <si>
    <t>Andělová Soňa</t>
  </si>
  <si>
    <t>Chrastinová Martina</t>
  </si>
  <si>
    <t>Trojanová Aneta</t>
  </si>
  <si>
    <t>Štíchová Natálie</t>
  </si>
  <si>
    <t>Ševčíková Kateřina</t>
  </si>
  <si>
    <t>Ševčíková Karolína</t>
  </si>
  <si>
    <t>Gerčáková Hana</t>
  </si>
  <si>
    <t>H. Jíchová</t>
  </si>
  <si>
    <t>Svobodová Karolína</t>
  </si>
  <si>
    <t>Pajmová Petra</t>
  </si>
  <si>
    <t>Bohatová Laura</t>
  </si>
  <si>
    <t>Bartůšková Nicol</t>
  </si>
  <si>
    <t>Kurfürstová Nikola</t>
  </si>
  <si>
    <t>TJ Sokol Horní Počernice</t>
  </si>
  <si>
    <t>Řeřichová</t>
  </si>
  <si>
    <t>Králová Natálie</t>
  </si>
  <si>
    <t>Petříková Nicol</t>
  </si>
  <si>
    <t>Spitzerová Karolína</t>
  </si>
  <si>
    <t>Chadimová Lucie</t>
  </si>
  <si>
    <t>Šotolová, Resendorfová</t>
  </si>
  <si>
    <t>Augustová, Hubáčková</t>
  </si>
  <si>
    <t>Formanová Nela</t>
  </si>
  <si>
    <t>Sýkorová Kateřina</t>
  </si>
  <si>
    <t>Šotolová, Rosendorfová</t>
  </si>
  <si>
    <t>Rubínová Markéta</t>
  </si>
  <si>
    <t>SG Všetaty</t>
  </si>
  <si>
    <t>Černá Andrea</t>
  </si>
  <si>
    <t>Rubínová, Semelková</t>
  </si>
  <si>
    <t>Fišerová Klára</t>
  </si>
  <si>
    <t>Badalíková Anna</t>
  </si>
  <si>
    <t>Rozborová Eliška</t>
  </si>
  <si>
    <t>Plotnárková Eliška</t>
  </si>
  <si>
    <t>Svobodová Tereza</t>
  </si>
  <si>
    <t>Coufalová Magdalena</t>
  </si>
  <si>
    <t>Provazníková Ema</t>
  </si>
  <si>
    <t>Chalupová Natálie</t>
  </si>
  <si>
    <t>Chlebovská Alžběta</t>
  </si>
  <si>
    <t>Korbelová Klára</t>
  </si>
  <si>
    <t>Boháčová Karolína</t>
  </si>
  <si>
    <t>Vondrová Eliška</t>
  </si>
  <si>
    <t>Zoulová, Korbelová</t>
  </si>
  <si>
    <t>Šlajsová Adéla</t>
  </si>
  <si>
    <t>Hašková Natálie</t>
  </si>
  <si>
    <t>Koláčková, Zoulová</t>
  </si>
  <si>
    <t>Hálová Daniela</t>
  </si>
  <si>
    <t>TJ Sokol Kampa</t>
  </si>
  <si>
    <t>Sokol Hradec Králové</t>
  </si>
  <si>
    <t>SK Velká Ohrada</t>
  </si>
  <si>
    <t>Štyksová Kristýna</t>
  </si>
  <si>
    <t>Baňkowská Adéla</t>
  </si>
  <si>
    <t>Víchová Dominika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</si>
</sst>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[$€-2]\ #\ ##,000_);[Red]\([$€-2]\ #\ ##,000\)"/>
    <numFmt numFmtId="171" formatCode="#,##0.000\ _K_č"/>
    <numFmt numFmtId="172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6" applyNumberFormat="0" applyAlignment="0" applyProtection="0"/>
    <xf numFmtId="0" fontId="30" fillId="3" borderId="0" applyNumberFormat="0" applyBorder="0" applyAlignment="0" applyProtection="0"/>
    <xf numFmtId="0" fontId="13" fillId="27" borderId="1" applyNumberFormat="0" applyAlignment="0" applyProtection="0"/>
    <xf numFmtId="0" fontId="12" fillId="33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4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0" fillId="20" borderId="10" applyNumberFormat="0" applyFont="0" applyAlignment="0" applyProtection="0"/>
    <xf numFmtId="0" fontId="16" fillId="29" borderId="11" applyNumberFormat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1" applyNumberFormat="0" applyAlignment="0" applyProtection="0"/>
    <xf numFmtId="0" fontId="36" fillId="37" borderId="1" applyNumberFormat="0" applyAlignment="0" applyProtection="0"/>
    <xf numFmtId="0" fontId="16" fillId="37" borderId="11" applyNumberFormat="0" applyAlignment="0" applyProtection="0"/>
    <xf numFmtId="0" fontId="37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4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2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164" fontId="20" fillId="0" borderId="12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65" fontId="23" fillId="36" borderId="16" xfId="0" applyNumberFormat="1" applyFont="1" applyFill="1" applyBorder="1" applyAlignment="1">
      <alignment/>
    </xf>
    <xf numFmtId="165" fontId="23" fillId="36" borderId="17" xfId="0" applyNumberFormat="1" applyFont="1" applyFill="1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5" fontId="21" fillId="36" borderId="20" xfId="0" applyNumberFormat="1" applyFont="1" applyFill="1" applyBorder="1" applyAlignment="1">
      <alignment horizontal="center" vertical="center" wrapText="1"/>
    </xf>
    <xf numFmtId="165" fontId="21" fillId="36" borderId="19" xfId="0" applyNumberFormat="1" applyFont="1" applyFill="1" applyBorder="1" applyAlignment="1">
      <alignment horizontal="center" vertical="center" wrapText="1"/>
    </xf>
    <xf numFmtId="165" fontId="22" fillId="37" borderId="21" xfId="0" applyNumberFormat="1" applyFont="1" applyFill="1" applyBorder="1" applyAlignment="1">
      <alignment horizontal="center" vertical="center" wrapText="1"/>
    </xf>
    <xf numFmtId="165" fontId="20" fillId="42" borderId="12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165" fontId="21" fillId="36" borderId="24" xfId="0" applyNumberFormat="1" applyFont="1" applyFill="1" applyBorder="1" applyAlignment="1">
      <alignment horizontal="center" vertical="center" wrapText="1"/>
    </xf>
    <xf numFmtId="165" fontId="21" fillId="36" borderId="23" xfId="0" applyNumberFormat="1" applyFont="1" applyFill="1" applyBorder="1" applyAlignment="1">
      <alignment horizontal="center" vertical="center" wrapText="1"/>
    </xf>
    <xf numFmtId="165" fontId="22" fillId="37" borderId="24" xfId="0" applyNumberFormat="1" applyFont="1" applyFill="1" applyBorder="1" applyAlignment="1">
      <alignment horizontal="center" vertical="center" wrapText="1"/>
    </xf>
    <xf numFmtId="165" fontId="20" fillId="42" borderId="15" xfId="0" applyNumberFormat="1" applyFont="1" applyFill="1" applyBorder="1" applyAlignment="1">
      <alignment/>
    </xf>
    <xf numFmtId="165" fontId="23" fillId="37" borderId="25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5" fontId="20" fillId="36" borderId="24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/>
    </xf>
    <xf numFmtId="0" fontId="38" fillId="0" borderId="15" xfId="0" applyFont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42" borderId="26" xfId="0" applyFont="1" applyFill="1" applyBorder="1" applyAlignment="1">
      <alignment horizontal="right"/>
    </xf>
    <xf numFmtId="0" fontId="25" fillId="0" borderId="28" xfId="0" applyFont="1" applyBorder="1" applyAlignment="1">
      <alignment/>
    </xf>
    <xf numFmtId="0" fontId="0" fillId="42" borderId="29" xfId="0" applyFont="1" applyFill="1" applyBorder="1" applyAlignment="1">
      <alignment/>
    </xf>
    <xf numFmtId="165" fontId="20" fillId="0" borderId="26" xfId="0" applyNumberFormat="1" applyFont="1" applyFill="1" applyBorder="1" applyAlignment="1">
      <alignment/>
    </xf>
    <xf numFmtId="0" fontId="0" fillId="0" borderId="30" xfId="0" applyFill="1" applyBorder="1" applyAlignment="1">
      <alignment horizontal="center" vertical="center" wrapText="1"/>
    </xf>
    <xf numFmtId="0" fontId="28" fillId="0" borderId="28" xfId="0" applyFont="1" applyFill="1" applyBorder="1" applyAlignment="1">
      <alignment/>
    </xf>
    <xf numFmtId="0" fontId="39" fillId="0" borderId="28" xfId="0" applyFont="1" applyBorder="1" applyAlignment="1">
      <alignment/>
    </xf>
    <xf numFmtId="0" fontId="20" fillId="42" borderId="12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28" xfId="0" applyFont="1" applyBorder="1" applyAlignment="1">
      <alignment/>
    </xf>
    <xf numFmtId="0" fontId="38" fillId="0" borderId="33" xfId="0" applyFont="1" applyBorder="1" applyAlignment="1">
      <alignment/>
    </xf>
    <xf numFmtId="0" fontId="20" fillId="0" borderId="25" xfId="0" applyFont="1" applyFill="1" applyBorder="1" applyAlignment="1">
      <alignment horizontal="center"/>
    </xf>
    <xf numFmtId="0" fontId="39" fillId="0" borderId="32" xfId="0" applyFont="1" applyBorder="1" applyAlignment="1">
      <alignment/>
    </xf>
    <xf numFmtId="0" fontId="41" fillId="42" borderId="15" xfId="0" applyFont="1" applyFill="1" applyBorder="1" applyAlignment="1">
      <alignment/>
    </xf>
    <xf numFmtId="0" fontId="38" fillId="42" borderId="15" xfId="0" applyFont="1" applyFill="1" applyBorder="1" applyAlignment="1">
      <alignment/>
    </xf>
    <xf numFmtId="0" fontId="26" fillId="42" borderId="15" xfId="0" applyFont="1" applyFill="1" applyBorder="1" applyAlignment="1">
      <alignment/>
    </xf>
    <xf numFmtId="0" fontId="20" fillId="42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42" borderId="34" xfId="0" applyFont="1" applyFill="1" applyBorder="1" applyAlignment="1">
      <alignment horizontal="right"/>
    </xf>
    <xf numFmtId="165" fontId="20" fillId="42" borderId="17" xfId="0" applyNumberFormat="1" applyFont="1" applyFill="1" applyBorder="1" applyAlignment="1">
      <alignment/>
    </xf>
    <xf numFmtId="165" fontId="20" fillId="42" borderId="35" xfId="0" applyNumberFormat="1" applyFont="1" applyFill="1" applyBorder="1" applyAlignment="1">
      <alignment/>
    </xf>
    <xf numFmtId="165" fontId="20" fillId="0" borderId="34" xfId="0" applyNumberFormat="1" applyFont="1" applyFill="1" applyBorder="1" applyAlignment="1">
      <alignment/>
    </xf>
    <xf numFmtId="164" fontId="20" fillId="0" borderId="17" xfId="0" applyNumberFormat="1" applyFont="1" applyFill="1" applyBorder="1" applyAlignment="1">
      <alignment/>
    </xf>
    <xf numFmtId="165" fontId="22" fillId="37" borderId="36" xfId="0" applyNumberFormat="1" applyFont="1" applyFill="1" applyBorder="1" applyAlignment="1">
      <alignment horizontal="right" vertical="center" wrapText="1"/>
    </xf>
    <xf numFmtId="165" fontId="22" fillId="37" borderId="37" xfId="0" applyNumberFormat="1" applyFont="1" applyFill="1" applyBorder="1" applyAlignment="1">
      <alignment horizontal="right" vertical="center" wrapText="1"/>
    </xf>
    <xf numFmtId="165" fontId="20" fillId="0" borderId="38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165" fontId="22" fillId="37" borderId="25" xfId="0" applyNumberFormat="1" applyFont="1" applyFill="1" applyBorder="1" applyAlignment="1">
      <alignment/>
    </xf>
    <xf numFmtId="165" fontId="23" fillId="36" borderId="17" xfId="0" applyNumberFormat="1" applyFont="1" applyFill="1" applyBorder="1" applyAlignment="1">
      <alignment horizontal="center" vertical="center" wrapText="1"/>
    </xf>
    <xf numFmtId="165" fontId="23" fillId="36" borderId="16" xfId="0" applyNumberFormat="1" applyFont="1" applyFill="1" applyBorder="1" applyAlignment="1">
      <alignment horizontal="center" vertical="center" wrapText="1"/>
    </xf>
    <xf numFmtId="165" fontId="22" fillId="37" borderId="36" xfId="0" applyNumberFormat="1" applyFont="1" applyFill="1" applyBorder="1" applyAlignment="1">
      <alignment/>
    </xf>
    <xf numFmtId="165" fontId="20" fillId="0" borderId="35" xfId="0" applyNumberFormat="1" applyFont="1" applyFill="1" applyBorder="1" applyAlignment="1">
      <alignment/>
    </xf>
    <xf numFmtId="165" fontId="20" fillId="0" borderId="15" xfId="0" applyNumberFormat="1" applyFont="1" applyFill="1" applyBorder="1" applyAlignment="1">
      <alignment/>
    </xf>
    <xf numFmtId="0" fontId="0" fillId="42" borderId="29" xfId="0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42" fillId="0" borderId="28" xfId="0" applyFont="1" applyBorder="1" applyAlignment="1">
      <alignment/>
    </xf>
    <xf numFmtId="0" fontId="29" fillId="0" borderId="28" xfId="0" applyFont="1" applyBorder="1" applyAlignment="1">
      <alignment/>
    </xf>
    <xf numFmtId="0" fontId="38" fillId="42" borderId="39" xfId="0" applyFont="1" applyFill="1" applyBorder="1" applyAlignment="1">
      <alignment/>
    </xf>
    <xf numFmtId="0" fontId="38" fillId="42" borderId="29" xfId="0" applyFont="1" applyFill="1" applyBorder="1" applyAlignment="1">
      <alignment/>
    </xf>
    <xf numFmtId="0" fontId="41" fillId="42" borderId="33" xfId="0" applyFont="1" applyFill="1" applyBorder="1" applyAlignment="1">
      <alignment/>
    </xf>
    <xf numFmtId="0" fontId="20" fillId="42" borderId="31" xfId="0" applyFont="1" applyFill="1" applyBorder="1" applyAlignment="1">
      <alignment horizontal="center"/>
    </xf>
    <xf numFmtId="0" fontId="40" fillId="42" borderId="29" xfId="0" applyFont="1" applyFill="1" applyBorder="1" applyAlignment="1">
      <alignment/>
    </xf>
    <xf numFmtId="0" fontId="38" fillId="42" borderId="16" xfId="0" applyFont="1" applyFill="1" applyBorder="1" applyAlignment="1">
      <alignment/>
    </xf>
    <xf numFmtId="0" fontId="38" fillId="42" borderId="33" xfId="0" applyFont="1" applyFill="1" applyBorder="1" applyAlignment="1">
      <alignment/>
    </xf>
    <xf numFmtId="0" fontId="40" fillId="42" borderId="39" xfId="0" applyFont="1" applyFill="1" applyBorder="1" applyAlignment="1">
      <alignment/>
    </xf>
    <xf numFmtId="0" fontId="25" fillId="0" borderId="32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33" xfId="0" applyFont="1" applyFill="1" applyBorder="1" applyAlignment="1">
      <alignment/>
    </xf>
    <xf numFmtId="0" fontId="0" fillId="42" borderId="39" xfId="0" applyFill="1" applyBorder="1" applyAlignment="1">
      <alignment/>
    </xf>
    <xf numFmtId="0" fontId="21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19" fillId="0" borderId="32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21" fillId="0" borderId="33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21" fillId="0" borderId="3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1" fillId="0" borderId="39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165" fontId="22" fillId="36" borderId="45" xfId="0" applyNumberFormat="1" applyFont="1" applyFill="1" applyBorder="1" applyAlignment="1">
      <alignment horizontal="center" vertical="center" wrapText="1"/>
    </xf>
    <xf numFmtId="165" fontId="22" fillId="36" borderId="46" xfId="0" applyNumberFormat="1" applyFont="1" applyFill="1" applyBorder="1" applyAlignment="1">
      <alignment horizontal="center" vertical="center" wrapText="1"/>
    </xf>
    <xf numFmtId="165" fontId="22" fillId="36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1" fillId="0" borderId="38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165" fontId="22" fillId="36" borderId="51" xfId="0" applyNumberFormat="1" applyFont="1" applyFill="1" applyBorder="1" applyAlignment="1">
      <alignment horizontal="center" vertical="center" wrapText="1"/>
    </xf>
    <xf numFmtId="165" fontId="22" fillId="36" borderId="52" xfId="0" applyNumberFormat="1" applyFont="1" applyFill="1" applyBorder="1" applyAlignment="1">
      <alignment horizontal="center" vertical="center" wrapText="1"/>
    </xf>
    <xf numFmtId="165" fontId="22" fillId="36" borderId="53" xfId="0" applyNumberFormat="1" applyFont="1" applyFill="1" applyBorder="1" applyAlignment="1">
      <alignment horizontal="center" vertical="center" wrapText="1"/>
    </xf>
    <xf numFmtId="165" fontId="23" fillId="37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9" fillId="0" borderId="40" xfId="0" applyFont="1" applyFill="1" applyBorder="1" applyAlignment="1">
      <alignment/>
    </xf>
    <xf numFmtId="0" fontId="0" fillId="0" borderId="57" xfId="0" applyBorder="1" applyAlignment="1">
      <alignment/>
    </xf>
    <xf numFmtId="0" fontId="20" fillId="0" borderId="30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20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20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Poznámka" xfId="87"/>
    <cellStyle name="Percent" xfId="88"/>
    <cellStyle name="Propojená buňka" xfId="89"/>
    <cellStyle name="Sheet Title" xfId="90"/>
    <cellStyle name="Followed Hyperlink" xfId="91"/>
    <cellStyle name="Správ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80" workbookViewId="0" topLeftCell="A1">
      <selection activeCell="D29" sqref="D29"/>
    </sheetView>
  </sheetViews>
  <sheetFormatPr defaultColWidth="9.00390625" defaultRowHeight="12.75"/>
  <cols>
    <col min="1" max="1" width="4.25390625" style="9" customWidth="1"/>
    <col min="2" max="2" width="20.875" style="10" customWidth="1"/>
    <col min="3" max="3" width="5.625" style="11" bestFit="1" customWidth="1"/>
    <col min="4" max="4" width="23.00390625" style="10" customWidth="1"/>
    <col min="5" max="6" width="9.00390625" style="10" customWidth="1"/>
    <col min="7" max="7" width="9.25390625" style="12" customWidth="1"/>
    <col min="8" max="9" width="8.75390625" style="10" customWidth="1"/>
    <col min="10" max="10" width="10.125" style="12" customWidth="1"/>
    <col min="11" max="11" width="9.125" style="13" customWidth="1"/>
    <col min="12" max="12" width="17.625" style="14" customWidth="1"/>
    <col min="13" max="16384" width="9.125" style="14" customWidth="1"/>
  </cols>
  <sheetData>
    <row r="1" spans="1:11" s="6" customFormat="1" ht="23.25" customHeight="1" thickBot="1">
      <c r="A1" s="1" t="s">
        <v>16</v>
      </c>
      <c r="B1" s="2"/>
      <c r="C1" s="3"/>
      <c r="D1" s="2"/>
      <c r="E1" s="2"/>
      <c r="F1" s="2"/>
      <c r="G1" s="4"/>
      <c r="H1" s="2"/>
      <c r="I1" s="2"/>
      <c r="J1" s="4"/>
      <c r="K1" s="5"/>
    </row>
    <row r="2" spans="1:12" s="6" customFormat="1" ht="23.25" customHeight="1">
      <c r="A2" s="113"/>
      <c r="B2" s="115" t="s">
        <v>7</v>
      </c>
      <c r="C2" s="117" t="s">
        <v>4</v>
      </c>
      <c r="D2" s="119" t="s">
        <v>0</v>
      </c>
      <c r="E2" s="121" t="s">
        <v>5</v>
      </c>
      <c r="F2" s="122"/>
      <c r="G2" s="123"/>
      <c r="H2" s="121" t="s">
        <v>6</v>
      </c>
      <c r="I2" s="122"/>
      <c r="J2" s="122"/>
      <c r="K2" s="122"/>
      <c r="L2" s="111" t="s">
        <v>8</v>
      </c>
    </row>
    <row r="3" spans="1:12" s="6" customFormat="1" ht="30.75" thickBot="1">
      <c r="A3" s="114"/>
      <c r="B3" s="116"/>
      <c r="C3" s="118"/>
      <c r="D3" s="120"/>
      <c r="E3" s="37" t="s">
        <v>10</v>
      </c>
      <c r="F3" s="38" t="s">
        <v>9</v>
      </c>
      <c r="G3" s="39" t="s">
        <v>11</v>
      </c>
      <c r="H3" s="37" t="s">
        <v>10</v>
      </c>
      <c r="I3" s="38" t="s">
        <v>9</v>
      </c>
      <c r="J3" s="40" t="s">
        <v>12</v>
      </c>
      <c r="K3" s="41" t="s">
        <v>2</v>
      </c>
      <c r="L3" s="112"/>
    </row>
    <row r="4" spans="1:12" s="7" customFormat="1" ht="15.75">
      <c r="A4" s="55">
        <v>1</v>
      </c>
      <c r="B4" s="105" t="s">
        <v>71</v>
      </c>
      <c r="C4" s="75">
        <v>2006</v>
      </c>
      <c r="D4" s="99" t="s">
        <v>78</v>
      </c>
      <c r="E4" s="77">
        <v>9.2</v>
      </c>
      <c r="F4" s="78">
        <v>2.5</v>
      </c>
      <c r="G4" s="35">
        <f aca="true" t="shared" si="0" ref="G4:G24">+E4+F4</f>
        <v>11.7</v>
      </c>
      <c r="H4" s="79">
        <v>9.25</v>
      </c>
      <c r="I4" s="78">
        <v>2.5</v>
      </c>
      <c r="J4" s="36">
        <f aca="true" t="shared" si="1" ref="J4:J24">+H4+I4</f>
        <v>11.75</v>
      </c>
      <c r="K4" s="92">
        <f aca="true" t="shared" si="2" ref="K4:K24">J4+G4</f>
        <v>23.45</v>
      </c>
      <c r="L4" s="76" t="s">
        <v>79</v>
      </c>
    </row>
    <row r="5" spans="1:12" s="7" customFormat="1" ht="15.75">
      <c r="A5" s="55">
        <v>2</v>
      </c>
      <c r="B5" s="73" t="s">
        <v>130</v>
      </c>
      <c r="C5" s="8">
        <v>2006</v>
      </c>
      <c r="D5" s="100" t="s">
        <v>114</v>
      </c>
      <c r="E5" s="53">
        <v>9</v>
      </c>
      <c r="F5" s="25">
        <v>2.5</v>
      </c>
      <c r="G5" s="35">
        <f t="shared" si="0"/>
        <v>11.5</v>
      </c>
      <c r="H5" s="34">
        <v>9.3</v>
      </c>
      <c r="I5" s="25">
        <v>2.5</v>
      </c>
      <c r="J5" s="36">
        <f t="shared" si="1"/>
        <v>11.8</v>
      </c>
      <c r="K5" s="92">
        <f t="shared" si="2"/>
        <v>23.3</v>
      </c>
      <c r="L5" s="61" t="s">
        <v>132</v>
      </c>
    </row>
    <row r="6" spans="1:12" s="7" customFormat="1" ht="15.75">
      <c r="A6" s="55">
        <v>3</v>
      </c>
      <c r="B6" s="73" t="s">
        <v>72</v>
      </c>
      <c r="C6" s="8">
        <v>2006</v>
      </c>
      <c r="D6" s="100" t="s">
        <v>78</v>
      </c>
      <c r="E6" s="53">
        <v>8.7</v>
      </c>
      <c r="F6" s="25">
        <v>2.5</v>
      </c>
      <c r="G6" s="35">
        <f t="shared" si="0"/>
        <v>11.2</v>
      </c>
      <c r="H6" s="34">
        <v>9.1</v>
      </c>
      <c r="I6" s="25">
        <v>2.5</v>
      </c>
      <c r="J6" s="36">
        <f t="shared" si="1"/>
        <v>11.6</v>
      </c>
      <c r="K6" s="92">
        <f t="shared" si="2"/>
        <v>22.799999999999997</v>
      </c>
      <c r="L6" s="61" t="s">
        <v>79</v>
      </c>
    </row>
    <row r="7" spans="1:12" s="7" customFormat="1" ht="15.75">
      <c r="A7" s="55">
        <v>4</v>
      </c>
      <c r="B7" s="73" t="s">
        <v>56</v>
      </c>
      <c r="C7" s="8">
        <v>2006</v>
      </c>
      <c r="D7" s="100" t="s">
        <v>135</v>
      </c>
      <c r="E7" s="53">
        <v>8.5</v>
      </c>
      <c r="F7" s="25">
        <v>2.5</v>
      </c>
      <c r="G7" s="35">
        <f t="shared" si="0"/>
        <v>11</v>
      </c>
      <c r="H7" s="34">
        <v>8</v>
      </c>
      <c r="I7" s="25">
        <v>2.5</v>
      </c>
      <c r="J7" s="36">
        <f t="shared" si="1"/>
        <v>10.5</v>
      </c>
      <c r="K7" s="92">
        <f t="shared" si="2"/>
        <v>21.5</v>
      </c>
      <c r="L7" s="61" t="s">
        <v>57</v>
      </c>
    </row>
    <row r="8" spans="1:12" s="7" customFormat="1" ht="15.75">
      <c r="A8" s="55">
        <v>5</v>
      </c>
      <c r="B8" s="73" t="s">
        <v>100</v>
      </c>
      <c r="C8" s="8">
        <v>2006</v>
      </c>
      <c r="D8" s="100" t="s">
        <v>102</v>
      </c>
      <c r="E8" s="53">
        <v>8.4</v>
      </c>
      <c r="F8" s="25">
        <v>2.5</v>
      </c>
      <c r="G8" s="35">
        <f t="shared" si="0"/>
        <v>10.9</v>
      </c>
      <c r="H8" s="34">
        <v>8.05</v>
      </c>
      <c r="I8" s="25">
        <v>2.5</v>
      </c>
      <c r="J8" s="36">
        <f t="shared" si="1"/>
        <v>10.55</v>
      </c>
      <c r="K8" s="92">
        <f t="shared" si="2"/>
        <v>21.450000000000003</v>
      </c>
      <c r="L8" s="61" t="s">
        <v>103</v>
      </c>
    </row>
    <row r="9" spans="1:12" s="7" customFormat="1" ht="15.75">
      <c r="A9" s="55">
        <v>6</v>
      </c>
      <c r="B9" s="73" t="s">
        <v>99</v>
      </c>
      <c r="C9" s="8">
        <v>2006</v>
      </c>
      <c r="D9" s="100" t="s">
        <v>102</v>
      </c>
      <c r="E9" s="53">
        <v>8.3</v>
      </c>
      <c r="F9" s="25">
        <v>2.5</v>
      </c>
      <c r="G9" s="35">
        <f t="shared" si="0"/>
        <v>10.8</v>
      </c>
      <c r="H9" s="34">
        <v>8.15</v>
      </c>
      <c r="I9" s="25">
        <v>2.5</v>
      </c>
      <c r="J9" s="36">
        <f t="shared" si="1"/>
        <v>10.65</v>
      </c>
      <c r="K9" s="92">
        <f t="shared" si="2"/>
        <v>21.450000000000003</v>
      </c>
      <c r="L9" s="61" t="s">
        <v>103</v>
      </c>
    </row>
    <row r="10" spans="1:12" s="7" customFormat="1" ht="15.75">
      <c r="A10" s="55">
        <v>7</v>
      </c>
      <c r="B10" s="73" t="s">
        <v>58</v>
      </c>
      <c r="C10" s="8">
        <v>2006</v>
      </c>
      <c r="D10" s="100" t="s">
        <v>59</v>
      </c>
      <c r="E10" s="53">
        <v>8.1</v>
      </c>
      <c r="F10" s="25">
        <v>2.5</v>
      </c>
      <c r="G10" s="35">
        <f t="shared" si="0"/>
        <v>10.6</v>
      </c>
      <c r="H10" s="34">
        <v>8.2</v>
      </c>
      <c r="I10" s="25">
        <v>2.5</v>
      </c>
      <c r="J10" s="36">
        <f t="shared" si="1"/>
        <v>10.7</v>
      </c>
      <c r="K10" s="92">
        <f t="shared" si="2"/>
        <v>21.299999999999997</v>
      </c>
      <c r="L10" s="61" t="s">
        <v>60</v>
      </c>
    </row>
    <row r="11" spans="1:12" s="7" customFormat="1" ht="15.75">
      <c r="A11" s="55">
        <v>8</v>
      </c>
      <c r="B11" s="73" t="s">
        <v>38</v>
      </c>
      <c r="C11" s="8">
        <v>2006</v>
      </c>
      <c r="D11" s="100" t="s">
        <v>37</v>
      </c>
      <c r="E11" s="53">
        <v>8.5</v>
      </c>
      <c r="F11" s="25">
        <v>2.5</v>
      </c>
      <c r="G11" s="35">
        <f t="shared" si="0"/>
        <v>11</v>
      </c>
      <c r="H11" s="34">
        <v>7.75</v>
      </c>
      <c r="I11" s="25">
        <v>2.5</v>
      </c>
      <c r="J11" s="36">
        <f t="shared" si="1"/>
        <v>10.25</v>
      </c>
      <c r="K11" s="92">
        <f t="shared" si="2"/>
        <v>21.25</v>
      </c>
      <c r="L11" s="61"/>
    </row>
    <row r="12" spans="1:12" s="7" customFormat="1" ht="15.75">
      <c r="A12" s="55">
        <v>9</v>
      </c>
      <c r="B12" s="73" t="s">
        <v>74</v>
      </c>
      <c r="C12" s="8">
        <v>2006</v>
      </c>
      <c r="D12" s="100" t="s">
        <v>78</v>
      </c>
      <c r="E12" s="53">
        <v>8.2</v>
      </c>
      <c r="F12" s="25">
        <v>2.5</v>
      </c>
      <c r="G12" s="35">
        <f t="shared" si="0"/>
        <v>10.7</v>
      </c>
      <c r="H12" s="34">
        <v>7.8</v>
      </c>
      <c r="I12" s="25">
        <v>2.5</v>
      </c>
      <c r="J12" s="36">
        <f t="shared" si="1"/>
        <v>10.3</v>
      </c>
      <c r="K12" s="92">
        <f t="shared" si="2"/>
        <v>21</v>
      </c>
      <c r="L12" s="61" t="s">
        <v>79</v>
      </c>
    </row>
    <row r="13" spans="1:12" s="7" customFormat="1" ht="15.75">
      <c r="A13" s="55">
        <v>10</v>
      </c>
      <c r="B13" s="73" t="s">
        <v>73</v>
      </c>
      <c r="C13" s="8">
        <v>2006</v>
      </c>
      <c r="D13" s="100" t="s">
        <v>78</v>
      </c>
      <c r="E13" s="53">
        <v>8.05</v>
      </c>
      <c r="F13" s="25">
        <v>2.5</v>
      </c>
      <c r="G13" s="35">
        <f t="shared" si="0"/>
        <v>10.55</v>
      </c>
      <c r="H13" s="34">
        <v>7.85</v>
      </c>
      <c r="I13" s="25">
        <v>2.5</v>
      </c>
      <c r="J13" s="36">
        <f t="shared" si="1"/>
        <v>10.35</v>
      </c>
      <c r="K13" s="92">
        <f t="shared" si="2"/>
        <v>20.9</v>
      </c>
      <c r="L13" s="61" t="s">
        <v>79</v>
      </c>
    </row>
    <row r="14" spans="1:12" s="7" customFormat="1" ht="15.75">
      <c r="A14" s="55">
        <v>11</v>
      </c>
      <c r="B14" s="73" t="s">
        <v>55</v>
      </c>
      <c r="C14" s="8">
        <v>2006</v>
      </c>
      <c r="D14" s="100" t="s">
        <v>135</v>
      </c>
      <c r="E14" s="53">
        <v>8.6</v>
      </c>
      <c r="F14" s="25">
        <v>2.5</v>
      </c>
      <c r="G14" s="35">
        <f t="shared" si="0"/>
        <v>11.1</v>
      </c>
      <c r="H14" s="34">
        <v>7.25</v>
      </c>
      <c r="I14" s="25">
        <v>2.5</v>
      </c>
      <c r="J14" s="36">
        <f t="shared" si="1"/>
        <v>9.75</v>
      </c>
      <c r="K14" s="92">
        <f t="shared" si="2"/>
        <v>20.85</v>
      </c>
      <c r="L14" s="61" t="s">
        <v>57</v>
      </c>
    </row>
    <row r="15" spans="1:12" s="7" customFormat="1" ht="15.75">
      <c r="A15" s="55">
        <v>12</v>
      </c>
      <c r="B15" s="73" t="s">
        <v>131</v>
      </c>
      <c r="C15" s="8">
        <v>2006</v>
      </c>
      <c r="D15" s="100" t="s">
        <v>114</v>
      </c>
      <c r="E15" s="53">
        <v>7.6</v>
      </c>
      <c r="F15" s="25">
        <v>2.5</v>
      </c>
      <c r="G15" s="35">
        <f t="shared" si="0"/>
        <v>10.1</v>
      </c>
      <c r="H15" s="34">
        <v>8.2</v>
      </c>
      <c r="I15" s="25">
        <v>2.5</v>
      </c>
      <c r="J15" s="36">
        <f t="shared" si="1"/>
        <v>10.7</v>
      </c>
      <c r="K15" s="92">
        <f t="shared" si="2"/>
        <v>20.799999999999997</v>
      </c>
      <c r="L15" s="61" t="s">
        <v>132</v>
      </c>
    </row>
    <row r="16" spans="1:12" s="7" customFormat="1" ht="15.75">
      <c r="A16" s="55">
        <v>13</v>
      </c>
      <c r="B16" s="73" t="s">
        <v>22</v>
      </c>
      <c r="C16" s="8">
        <v>2006</v>
      </c>
      <c r="D16" s="100" t="s">
        <v>136</v>
      </c>
      <c r="E16" s="53">
        <v>8.55</v>
      </c>
      <c r="F16" s="25">
        <v>2.5</v>
      </c>
      <c r="G16" s="35">
        <f t="shared" si="0"/>
        <v>11.05</v>
      </c>
      <c r="H16" s="34">
        <v>7</v>
      </c>
      <c r="I16" s="25">
        <v>2</v>
      </c>
      <c r="J16" s="36">
        <f t="shared" si="1"/>
        <v>9</v>
      </c>
      <c r="K16" s="92">
        <f t="shared" si="2"/>
        <v>20.05</v>
      </c>
      <c r="L16" s="61"/>
    </row>
    <row r="17" spans="1:12" s="7" customFormat="1" ht="15.75">
      <c r="A17" s="55">
        <v>14</v>
      </c>
      <c r="B17" s="73" t="s">
        <v>75</v>
      </c>
      <c r="C17" s="8">
        <v>2006</v>
      </c>
      <c r="D17" s="100" t="s">
        <v>78</v>
      </c>
      <c r="E17" s="53">
        <v>8</v>
      </c>
      <c r="F17" s="25">
        <v>2.5</v>
      </c>
      <c r="G17" s="35">
        <f t="shared" si="0"/>
        <v>10.5</v>
      </c>
      <c r="H17" s="34">
        <v>7.05</v>
      </c>
      <c r="I17" s="25">
        <v>2.5</v>
      </c>
      <c r="J17" s="36">
        <f t="shared" si="1"/>
        <v>9.55</v>
      </c>
      <c r="K17" s="92">
        <f t="shared" si="2"/>
        <v>20.05</v>
      </c>
      <c r="L17" s="61" t="s">
        <v>79</v>
      </c>
    </row>
    <row r="18" spans="1:12" s="7" customFormat="1" ht="15.75">
      <c r="A18" s="55">
        <v>15</v>
      </c>
      <c r="B18" s="73" t="s">
        <v>101</v>
      </c>
      <c r="C18" s="8">
        <v>2007</v>
      </c>
      <c r="D18" s="100" t="s">
        <v>102</v>
      </c>
      <c r="E18" s="53">
        <v>8.3</v>
      </c>
      <c r="F18" s="25">
        <v>2.5</v>
      </c>
      <c r="G18" s="35">
        <f t="shared" si="0"/>
        <v>10.8</v>
      </c>
      <c r="H18" s="34">
        <v>6.5</v>
      </c>
      <c r="I18" s="25">
        <v>2.5</v>
      </c>
      <c r="J18" s="36">
        <f t="shared" si="1"/>
        <v>9</v>
      </c>
      <c r="K18" s="92">
        <f t="shared" si="2"/>
        <v>19.8</v>
      </c>
      <c r="L18" s="61" t="s">
        <v>103</v>
      </c>
    </row>
    <row r="19" spans="1:12" s="7" customFormat="1" ht="15.75">
      <c r="A19" s="55">
        <v>16</v>
      </c>
      <c r="B19" s="73" t="s">
        <v>137</v>
      </c>
      <c r="C19" s="8">
        <v>2006</v>
      </c>
      <c r="D19" s="100" t="s">
        <v>114</v>
      </c>
      <c r="E19" s="53">
        <v>6.8</v>
      </c>
      <c r="F19" s="25">
        <v>2.5</v>
      </c>
      <c r="G19" s="35">
        <f t="shared" si="0"/>
        <v>9.3</v>
      </c>
      <c r="H19" s="34">
        <v>7.9</v>
      </c>
      <c r="I19" s="25">
        <v>2.5</v>
      </c>
      <c r="J19" s="36">
        <f t="shared" si="1"/>
        <v>10.4</v>
      </c>
      <c r="K19" s="92">
        <f t="shared" si="2"/>
        <v>19.700000000000003</v>
      </c>
      <c r="L19" s="61" t="s">
        <v>132</v>
      </c>
    </row>
    <row r="20" spans="1:12" s="7" customFormat="1" ht="15.75">
      <c r="A20" s="55">
        <v>17</v>
      </c>
      <c r="B20" s="54" t="s">
        <v>21</v>
      </c>
      <c r="C20" s="8">
        <v>2006</v>
      </c>
      <c r="D20" s="100" t="s">
        <v>136</v>
      </c>
      <c r="E20" s="53">
        <v>8.3</v>
      </c>
      <c r="F20" s="25">
        <v>2.5</v>
      </c>
      <c r="G20" s="35">
        <f t="shared" si="0"/>
        <v>10.8</v>
      </c>
      <c r="H20" s="34">
        <v>6.65</v>
      </c>
      <c r="I20" s="25">
        <v>2</v>
      </c>
      <c r="J20" s="36">
        <f t="shared" si="1"/>
        <v>8.65</v>
      </c>
      <c r="K20" s="92">
        <f t="shared" si="2"/>
        <v>19.450000000000003</v>
      </c>
      <c r="L20" s="61"/>
    </row>
    <row r="21" spans="1:12" s="7" customFormat="1" ht="15.75">
      <c r="A21" s="55">
        <v>18</v>
      </c>
      <c r="B21" s="73" t="s">
        <v>76</v>
      </c>
      <c r="C21" s="8">
        <v>2006</v>
      </c>
      <c r="D21" s="100" t="s">
        <v>78</v>
      </c>
      <c r="E21" s="53">
        <v>7.65</v>
      </c>
      <c r="F21" s="25">
        <v>2.5</v>
      </c>
      <c r="G21" s="35">
        <f t="shared" si="0"/>
        <v>10.15</v>
      </c>
      <c r="H21" s="34">
        <v>6.7</v>
      </c>
      <c r="I21" s="25">
        <v>2.5</v>
      </c>
      <c r="J21" s="36">
        <f t="shared" si="1"/>
        <v>9.2</v>
      </c>
      <c r="K21" s="92">
        <f t="shared" si="2"/>
        <v>19.35</v>
      </c>
      <c r="L21" s="61" t="s">
        <v>79</v>
      </c>
    </row>
    <row r="22" spans="1:12" s="7" customFormat="1" ht="15.75">
      <c r="A22" s="55">
        <v>19</v>
      </c>
      <c r="B22" s="73" t="s">
        <v>77</v>
      </c>
      <c r="C22" s="8">
        <v>2007</v>
      </c>
      <c r="D22" s="100" t="s">
        <v>78</v>
      </c>
      <c r="E22" s="53">
        <v>6.5</v>
      </c>
      <c r="F22" s="25">
        <v>2.5</v>
      </c>
      <c r="G22" s="35">
        <f t="shared" si="0"/>
        <v>9</v>
      </c>
      <c r="H22" s="34">
        <v>6.3</v>
      </c>
      <c r="I22" s="25">
        <v>2.5</v>
      </c>
      <c r="J22" s="36">
        <f t="shared" si="1"/>
        <v>8.8</v>
      </c>
      <c r="K22" s="92">
        <f t="shared" si="2"/>
        <v>17.8</v>
      </c>
      <c r="L22" s="61" t="s">
        <v>79</v>
      </c>
    </row>
    <row r="23" spans="1:12" s="7" customFormat="1" ht="15.75">
      <c r="A23" s="55">
        <v>20</v>
      </c>
      <c r="B23" s="73" t="s">
        <v>31</v>
      </c>
      <c r="C23" s="8">
        <v>2006</v>
      </c>
      <c r="D23" s="100" t="s">
        <v>32</v>
      </c>
      <c r="E23" s="53">
        <v>5.9</v>
      </c>
      <c r="F23" s="25">
        <v>2.5</v>
      </c>
      <c r="G23" s="35">
        <f t="shared" si="0"/>
        <v>8.4</v>
      </c>
      <c r="H23" s="34">
        <v>6</v>
      </c>
      <c r="I23" s="25">
        <v>2.5</v>
      </c>
      <c r="J23" s="36">
        <f t="shared" si="1"/>
        <v>8.5</v>
      </c>
      <c r="K23" s="92">
        <f t="shared" si="2"/>
        <v>16.9</v>
      </c>
      <c r="L23" s="61" t="s">
        <v>33</v>
      </c>
    </row>
    <row r="24" spans="1:12" s="7" customFormat="1" ht="15.75">
      <c r="A24" s="55">
        <v>21</v>
      </c>
      <c r="B24" s="73" t="s">
        <v>34</v>
      </c>
      <c r="C24" s="8">
        <v>2006</v>
      </c>
      <c r="D24" s="100" t="s">
        <v>32</v>
      </c>
      <c r="E24" s="53">
        <v>6.4</v>
      </c>
      <c r="F24" s="25">
        <v>2.5</v>
      </c>
      <c r="G24" s="35">
        <f t="shared" si="0"/>
        <v>8.9</v>
      </c>
      <c r="H24" s="34">
        <v>5.3</v>
      </c>
      <c r="I24" s="25">
        <v>2.5</v>
      </c>
      <c r="J24" s="36">
        <f t="shared" si="1"/>
        <v>7.8</v>
      </c>
      <c r="K24" s="92">
        <f t="shared" si="2"/>
        <v>16.7</v>
      </c>
      <c r="L24" s="61" t="s">
        <v>33</v>
      </c>
    </row>
  </sheetData>
  <sheetProtection/>
  <mergeCells count="7">
    <mergeCell ref="L2:L3"/>
    <mergeCell ref="A2:A3"/>
    <mergeCell ref="B2:B3"/>
    <mergeCell ref="C2:C3"/>
    <mergeCell ref="D2:D3"/>
    <mergeCell ref="E2:G2"/>
    <mergeCell ref="H2:K2"/>
  </mergeCells>
  <printOptions gridLines="1" horizontalCentered="1"/>
  <pageMargins left="0.2362204724409449" right="0" top="0.7480314960629921" bottom="0.7480314960629921" header="0.31496062992125984" footer="0.31496062992125984"/>
  <pageSetup horizontalDpi="600" verticalDpi="600" orientation="landscape" paperSize="9" r:id="rId1"/>
  <headerFooter alignWithMargins="0">
    <oddHeader>&amp;C17. ROČNÍK ZÁVODU "MEMORIÁL JANA PALACHA"</oddHeader>
    <oddFooter>&amp;LVšetaty 14.1.2012
&amp;R&amp;P 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25390625" style="15" customWidth="1"/>
    <col min="2" max="2" width="25.00390625" style="15" bestFit="1" customWidth="1"/>
    <col min="3" max="3" width="5.625" style="16" bestFit="1" customWidth="1"/>
    <col min="4" max="4" width="24.25390625" style="15" bestFit="1" customWidth="1"/>
    <col min="5" max="5" width="8.75390625" style="17" customWidth="1"/>
    <col min="6" max="6" width="9.875" style="18" customWidth="1"/>
    <col min="7" max="7" width="8.75390625" style="19" customWidth="1"/>
    <col min="8" max="8" width="9.75390625" style="18" customWidth="1"/>
    <col min="9" max="9" width="9.125" style="20" customWidth="1"/>
    <col min="10" max="10" width="8.75390625" style="15" bestFit="1" customWidth="1"/>
    <col min="11" max="11" width="9.125" style="15" customWidth="1"/>
    <col min="12" max="12" width="17.375" style="15" bestFit="1" customWidth="1"/>
    <col min="13" max="16384" width="9.125" style="15" customWidth="1"/>
  </cols>
  <sheetData>
    <row r="1" spans="1:12" s="6" customFormat="1" ht="23.25" customHeight="1" thickBot="1">
      <c r="A1" s="1" t="s">
        <v>17</v>
      </c>
      <c r="B1" s="2"/>
      <c r="C1" s="3"/>
      <c r="D1" s="2"/>
      <c r="E1" s="2"/>
      <c r="F1" s="2"/>
      <c r="G1" s="4"/>
      <c r="H1" s="2"/>
      <c r="I1" s="2"/>
      <c r="J1" s="4"/>
      <c r="K1" s="5"/>
      <c r="L1" s="2"/>
    </row>
    <row r="2" spans="1:12" ht="16.5" thickBot="1">
      <c r="A2" s="113"/>
      <c r="B2" s="126" t="s">
        <v>7</v>
      </c>
      <c r="C2" s="117" t="s">
        <v>4</v>
      </c>
      <c r="D2" s="119" t="s">
        <v>0</v>
      </c>
      <c r="E2" s="129" t="s">
        <v>1</v>
      </c>
      <c r="F2" s="130"/>
      <c r="G2" s="131"/>
      <c r="H2" s="129" t="s">
        <v>6</v>
      </c>
      <c r="I2" s="130"/>
      <c r="J2" s="130"/>
      <c r="K2" s="131"/>
      <c r="L2" s="111" t="s">
        <v>8</v>
      </c>
    </row>
    <row r="3" spans="1:12" s="21" customFormat="1" ht="31.5" customHeight="1" thickBot="1">
      <c r="A3" s="125"/>
      <c r="B3" s="127"/>
      <c r="C3" s="118"/>
      <c r="D3" s="128"/>
      <c r="E3" s="43" t="s">
        <v>10</v>
      </c>
      <c r="F3" s="44" t="s">
        <v>9</v>
      </c>
      <c r="G3" s="45" t="s">
        <v>13</v>
      </c>
      <c r="H3" s="43" t="s">
        <v>10</v>
      </c>
      <c r="I3" s="44" t="s">
        <v>9</v>
      </c>
      <c r="J3" s="46" t="s">
        <v>12</v>
      </c>
      <c r="K3" s="47" t="s">
        <v>2</v>
      </c>
      <c r="L3" s="124"/>
    </row>
    <row r="4" spans="1:12" s="22" customFormat="1" ht="15.75">
      <c r="A4" s="70">
        <v>1</v>
      </c>
      <c r="B4" s="101" t="s">
        <v>133</v>
      </c>
      <c r="C4" s="102">
        <v>2005</v>
      </c>
      <c r="D4" s="106" t="s">
        <v>134</v>
      </c>
      <c r="E4" s="80">
        <v>9.55</v>
      </c>
      <c r="F4" s="81">
        <v>2.5</v>
      </c>
      <c r="G4" s="91">
        <f aca="true" t="shared" si="0" ref="G4:G17">+E4+F4</f>
        <v>12.05</v>
      </c>
      <c r="H4" s="82">
        <v>9.8</v>
      </c>
      <c r="I4" s="81">
        <v>2.5</v>
      </c>
      <c r="J4" s="90">
        <f aca="true" t="shared" si="1" ref="J4:J17">+H4+I4</f>
        <v>12.3</v>
      </c>
      <c r="K4" s="85">
        <f aca="true" t="shared" si="2" ref="K4:K17">J4+G4</f>
        <v>24.35</v>
      </c>
      <c r="L4" s="107"/>
    </row>
    <row r="5" spans="1:12" s="23" customFormat="1" ht="15.75">
      <c r="A5" s="55">
        <v>2</v>
      </c>
      <c r="B5" s="72" t="s">
        <v>48</v>
      </c>
      <c r="C5" s="63">
        <v>2005</v>
      </c>
      <c r="D5" s="103" t="s">
        <v>49</v>
      </c>
      <c r="E5" s="56">
        <v>8.95</v>
      </c>
      <c r="F5" s="42">
        <v>2.5</v>
      </c>
      <c r="G5" s="91">
        <f t="shared" si="0"/>
        <v>11.45</v>
      </c>
      <c r="H5" s="48">
        <v>9.2</v>
      </c>
      <c r="I5" s="42">
        <v>2.5</v>
      </c>
      <c r="J5" s="90">
        <f t="shared" si="1"/>
        <v>11.7</v>
      </c>
      <c r="K5" s="86">
        <f t="shared" si="2"/>
        <v>23.15</v>
      </c>
      <c r="L5" s="57"/>
    </row>
    <row r="6" spans="1:12" s="23" customFormat="1" ht="15.75">
      <c r="A6" s="55">
        <v>3</v>
      </c>
      <c r="B6" s="72" t="s">
        <v>63</v>
      </c>
      <c r="C6" s="63">
        <v>2005</v>
      </c>
      <c r="D6" s="103" t="s">
        <v>59</v>
      </c>
      <c r="E6" s="56">
        <v>8.65</v>
      </c>
      <c r="F6" s="42">
        <v>2.5</v>
      </c>
      <c r="G6" s="91">
        <f t="shared" si="0"/>
        <v>11.15</v>
      </c>
      <c r="H6" s="48">
        <v>9.45</v>
      </c>
      <c r="I6" s="42">
        <v>2.5</v>
      </c>
      <c r="J6" s="90">
        <f t="shared" si="1"/>
        <v>11.95</v>
      </c>
      <c r="K6" s="86">
        <f t="shared" si="2"/>
        <v>23.1</v>
      </c>
      <c r="L6" s="57" t="s">
        <v>64</v>
      </c>
    </row>
    <row r="7" spans="1:12" s="23" customFormat="1" ht="15.75">
      <c r="A7" s="55">
        <v>4</v>
      </c>
      <c r="B7" s="72" t="s">
        <v>50</v>
      </c>
      <c r="C7" s="63">
        <v>2005</v>
      </c>
      <c r="D7" s="103" t="s">
        <v>49</v>
      </c>
      <c r="E7" s="56">
        <v>8.55</v>
      </c>
      <c r="F7" s="42">
        <v>2.5</v>
      </c>
      <c r="G7" s="91">
        <f t="shared" si="0"/>
        <v>11.05</v>
      </c>
      <c r="H7" s="48">
        <v>9.45</v>
      </c>
      <c r="I7" s="42">
        <v>2.5</v>
      </c>
      <c r="J7" s="90">
        <f t="shared" si="1"/>
        <v>11.95</v>
      </c>
      <c r="K7" s="86">
        <f t="shared" si="2"/>
        <v>23</v>
      </c>
      <c r="L7" s="57"/>
    </row>
    <row r="8" spans="1:12" s="23" customFormat="1" ht="15.75">
      <c r="A8" s="55">
        <v>5</v>
      </c>
      <c r="B8" s="72" t="s">
        <v>127</v>
      </c>
      <c r="C8" s="63">
        <v>2005</v>
      </c>
      <c r="D8" s="103" t="s">
        <v>114</v>
      </c>
      <c r="E8" s="56">
        <v>7.9</v>
      </c>
      <c r="F8" s="42">
        <v>2.5</v>
      </c>
      <c r="G8" s="91">
        <f t="shared" si="0"/>
        <v>10.4</v>
      </c>
      <c r="H8" s="48">
        <v>9.55</v>
      </c>
      <c r="I8" s="42">
        <v>2.5</v>
      </c>
      <c r="J8" s="90">
        <f t="shared" si="1"/>
        <v>12.05</v>
      </c>
      <c r="K8" s="86">
        <f t="shared" si="2"/>
        <v>22.450000000000003</v>
      </c>
      <c r="L8" s="57" t="s">
        <v>129</v>
      </c>
    </row>
    <row r="9" spans="1:12" s="23" customFormat="1" ht="15.75">
      <c r="A9" s="55">
        <v>6</v>
      </c>
      <c r="B9" s="72" t="s">
        <v>61</v>
      </c>
      <c r="C9" s="63">
        <v>2005</v>
      </c>
      <c r="D9" s="103" t="s">
        <v>59</v>
      </c>
      <c r="E9" s="56">
        <v>8.35</v>
      </c>
      <c r="F9" s="42">
        <v>2.5</v>
      </c>
      <c r="G9" s="91">
        <f t="shared" si="0"/>
        <v>10.85</v>
      </c>
      <c r="H9" s="48">
        <v>8.95</v>
      </c>
      <c r="I9" s="42">
        <v>2.5</v>
      </c>
      <c r="J9" s="90">
        <f t="shared" si="1"/>
        <v>11.45</v>
      </c>
      <c r="K9" s="86">
        <f t="shared" si="2"/>
        <v>22.299999999999997</v>
      </c>
      <c r="L9" s="57" t="s">
        <v>64</v>
      </c>
    </row>
    <row r="10" spans="1:12" s="23" customFormat="1" ht="15.75">
      <c r="A10" s="55">
        <v>7</v>
      </c>
      <c r="B10" s="72" t="s">
        <v>24</v>
      </c>
      <c r="C10" s="63">
        <v>2005</v>
      </c>
      <c r="D10" s="100" t="s">
        <v>136</v>
      </c>
      <c r="E10" s="56">
        <v>8.3</v>
      </c>
      <c r="F10" s="42">
        <v>2.5</v>
      </c>
      <c r="G10" s="91">
        <f t="shared" si="0"/>
        <v>10.8</v>
      </c>
      <c r="H10" s="48">
        <v>9.5</v>
      </c>
      <c r="I10" s="42">
        <v>2</v>
      </c>
      <c r="J10" s="90">
        <f t="shared" si="1"/>
        <v>11.5</v>
      </c>
      <c r="K10" s="86">
        <f t="shared" si="2"/>
        <v>22.3</v>
      </c>
      <c r="L10" s="57"/>
    </row>
    <row r="11" spans="1:12" s="23" customFormat="1" ht="15.75">
      <c r="A11" s="55">
        <v>8</v>
      </c>
      <c r="B11" s="72" t="s">
        <v>128</v>
      </c>
      <c r="C11" s="63">
        <v>2005</v>
      </c>
      <c r="D11" s="103" t="s">
        <v>114</v>
      </c>
      <c r="E11" s="56">
        <v>7.9</v>
      </c>
      <c r="F11" s="42">
        <v>2.5</v>
      </c>
      <c r="G11" s="91">
        <f t="shared" si="0"/>
        <v>10.4</v>
      </c>
      <c r="H11" s="48">
        <v>9.15</v>
      </c>
      <c r="I11" s="42">
        <v>2.5</v>
      </c>
      <c r="J11" s="90">
        <f t="shared" si="1"/>
        <v>11.65</v>
      </c>
      <c r="K11" s="86">
        <f t="shared" si="2"/>
        <v>22.05</v>
      </c>
      <c r="L11" s="57" t="s">
        <v>129</v>
      </c>
    </row>
    <row r="12" spans="1:12" s="23" customFormat="1" ht="15.75">
      <c r="A12" s="55">
        <v>9</v>
      </c>
      <c r="B12" s="72" t="s">
        <v>126</v>
      </c>
      <c r="C12" s="63">
        <v>2005</v>
      </c>
      <c r="D12" s="103" t="s">
        <v>114</v>
      </c>
      <c r="E12" s="56">
        <v>7.65</v>
      </c>
      <c r="F12" s="42">
        <v>2.5</v>
      </c>
      <c r="G12" s="91">
        <f t="shared" si="0"/>
        <v>10.15</v>
      </c>
      <c r="H12" s="48">
        <v>9.15</v>
      </c>
      <c r="I12" s="42">
        <v>2.5</v>
      </c>
      <c r="J12" s="90">
        <f t="shared" si="1"/>
        <v>11.65</v>
      </c>
      <c r="K12" s="86">
        <f t="shared" si="2"/>
        <v>21.8</v>
      </c>
      <c r="L12" s="57" t="s">
        <v>129</v>
      </c>
    </row>
    <row r="13" spans="1:12" s="23" customFormat="1" ht="15.75">
      <c r="A13" s="55">
        <v>10</v>
      </c>
      <c r="B13" s="72" t="s">
        <v>25</v>
      </c>
      <c r="C13" s="63">
        <v>2005</v>
      </c>
      <c r="D13" s="100" t="s">
        <v>136</v>
      </c>
      <c r="E13" s="56">
        <v>8.15</v>
      </c>
      <c r="F13" s="42">
        <v>2.5</v>
      </c>
      <c r="G13" s="91">
        <f t="shared" si="0"/>
        <v>10.65</v>
      </c>
      <c r="H13" s="48">
        <v>9</v>
      </c>
      <c r="I13" s="42">
        <v>2</v>
      </c>
      <c r="J13" s="90">
        <f t="shared" si="1"/>
        <v>11</v>
      </c>
      <c r="K13" s="86">
        <f t="shared" si="2"/>
        <v>21.65</v>
      </c>
      <c r="L13" s="57"/>
    </row>
    <row r="14" spans="1:12" s="23" customFormat="1" ht="15.75">
      <c r="A14" s="55">
        <v>11</v>
      </c>
      <c r="B14" s="72" t="s">
        <v>62</v>
      </c>
      <c r="C14" s="63">
        <v>2005</v>
      </c>
      <c r="D14" s="103" t="s">
        <v>59</v>
      </c>
      <c r="E14" s="56">
        <v>7.5</v>
      </c>
      <c r="F14" s="42">
        <v>2.5</v>
      </c>
      <c r="G14" s="91">
        <f t="shared" si="0"/>
        <v>10</v>
      </c>
      <c r="H14" s="48">
        <v>9.15</v>
      </c>
      <c r="I14" s="42">
        <v>2.5</v>
      </c>
      <c r="J14" s="90">
        <f t="shared" si="1"/>
        <v>11.65</v>
      </c>
      <c r="K14" s="86">
        <f t="shared" si="2"/>
        <v>21.65</v>
      </c>
      <c r="L14" s="57" t="s">
        <v>64</v>
      </c>
    </row>
    <row r="15" spans="1:12" s="23" customFormat="1" ht="15.75">
      <c r="A15" s="55">
        <v>12</v>
      </c>
      <c r="B15" s="72" t="s">
        <v>26</v>
      </c>
      <c r="C15" s="63">
        <v>2005</v>
      </c>
      <c r="D15" s="100" t="s">
        <v>136</v>
      </c>
      <c r="E15" s="56">
        <v>8</v>
      </c>
      <c r="F15" s="42">
        <v>2.5</v>
      </c>
      <c r="G15" s="91">
        <f t="shared" si="0"/>
        <v>10.5</v>
      </c>
      <c r="H15" s="48">
        <v>8.3</v>
      </c>
      <c r="I15" s="42">
        <v>2.5</v>
      </c>
      <c r="J15" s="90">
        <f t="shared" si="1"/>
        <v>10.8</v>
      </c>
      <c r="K15" s="86">
        <f t="shared" si="2"/>
        <v>21.3</v>
      </c>
      <c r="L15" s="57"/>
    </row>
    <row r="16" spans="1:12" s="23" customFormat="1" ht="15.75">
      <c r="A16" s="55">
        <v>13</v>
      </c>
      <c r="B16" s="72" t="s">
        <v>23</v>
      </c>
      <c r="C16" s="63">
        <v>2005</v>
      </c>
      <c r="D16" s="100" t="s">
        <v>136</v>
      </c>
      <c r="E16" s="56">
        <v>6.85</v>
      </c>
      <c r="F16" s="42">
        <v>2.5</v>
      </c>
      <c r="G16" s="91">
        <f t="shared" si="0"/>
        <v>9.35</v>
      </c>
      <c r="H16" s="48">
        <v>8.5</v>
      </c>
      <c r="I16" s="42">
        <v>2.5</v>
      </c>
      <c r="J16" s="90">
        <f t="shared" si="1"/>
        <v>11</v>
      </c>
      <c r="K16" s="86">
        <f t="shared" si="2"/>
        <v>20.35</v>
      </c>
      <c r="L16" s="68"/>
    </row>
    <row r="17" spans="1:12" s="23" customFormat="1" ht="15.75">
      <c r="A17" s="55">
        <v>14</v>
      </c>
      <c r="B17" s="72" t="s">
        <v>35</v>
      </c>
      <c r="C17" s="63">
        <v>2005</v>
      </c>
      <c r="D17" s="103" t="s">
        <v>32</v>
      </c>
      <c r="E17" s="56">
        <v>6.1</v>
      </c>
      <c r="F17" s="42">
        <v>2</v>
      </c>
      <c r="G17" s="91">
        <f t="shared" si="0"/>
        <v>8.1</v>
      </c>
      <c r="H17" s="48">
        <v>5.3</v>
      </c>
      <c r="I17" s="42">
        <v>2</v>
      </c>
      <c r="J17" s="90">
        <f t="shared" si="1"/>
        <v>7.3</v>
      </c>
      <c r="K17" s="86">
        <f t="shared" si="2"/>
        <v>15.399999999999999</v>
      </c>
      <c r="L17" s="57" t="s">
        <v>33</v>
      </c>
    </row>
  </sheetData>
  <sheetProtection/>
  <mergeCells count="7">
    <mergeCell ref="L2:L3"/>
    <mergeCell ref="A2:A3"/>
    <mergeCell ref="B2:B3"/>
    <mergeCell ref="C2:C3"/>
    <mergeCell ref="D2:D3"/>
    <mergeCell ref="E2:G2"/>
    <mergeCell ref="H2:K2"/>
  </mergeCells>
  <printOptions gridLines="1" horizontalCentered="1"/>
  <pageMargins left="0.2362204724409449" right="0.2362204724409449" top="0.7480314960629921" bottom="0.7480314960629921" header="0.31496062992125984" footer="0.31496062992125984"/>
  <pageSetup orientation="landscape" paperSize="9" r:id="rId1"/>
  <headerFooter alignWithMargins="0">
    <oddHeader>&amp;C17. ROČNÍK ZÁVODU "MEMORIÁL JANA PALACHA"</oddHeader>
    <oddFooter>&amp;LVšetaty 14.1.2012&amp;R&amp;P 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3.25390625" style="15" customWidth="1"/>
    <col min="2" max="2" width="26.375" style="15" customWidth="1"/>
    <col min="3" max="3" width="6.375" style="15" customWidth="1"/>
    <col min="4" max="4" width="24.875" style="15" bestFit="1" customWidth="1"/>
    <col min="5" max="6" width="7.75390625" style="15" customWidth="1"/>
    <col min="7" max="7" width="8.375" style="15" customWidth="1"/>
    <col min="8" max="9" width="7.75390625" style="15" customWidth="1"/>
    <col min="10" max="10" width="9.375" style="15" customWidth="1"/>
    <col min="11" max="12" width="7.75390625" style="15" customWidth="1"/>
    <col min="13" max="13" width="8.625" style="15" customWidth="1"/>
    <col min="14" max="14" width="9.125" style="15" customWidth="1"/>
    <col min="15" max="15" width="17.625" style="15" customWidth="1"/>
    <col min="16" max="16" width="18.125" style="15" bestFit="1" customWidth="1"/>
    <col min="17" max="16384" width="9.125" style="15" customWidth="1"/>
  </cols>
  <sheetData>
    <row r="1" spans="1:14" s="14" customFormat="1" ht="18.75" thickBot="1">
      <c r="A1" s="26" t="s">
        <v>18</v>
      </c>
      <c r="B1" s="27"/>
      <c r="C1" s="28"/>
      <c r="D1" s="27"/>
      <c r="E1" s="2"/>
      <c r="F1" s="2"/>
      <c r="G1" s="4"/>
      <c r="H1" s="2"/>
      <c r="I1" s="2"/>
      <c r="J1" s="4"/>
      <c r="K1" s="2"/>
      <c r="L1" s="2"/>
      <c r="M1" s="4"/>
      <c r="N1" s="5"/>
    </row>
    <row r="2" spans="1:15" s="14" customFormat="1" ht="23.25" customHeight="1" thickBot="1">
      <c r="A2" s="136"/>
      <c r="B2" s="138" t="s">
        <v>7</v>
      </c>
      <c r="C2" s="140" t="s">
        <v>4</v>
      </c>
      <c r="D2" s="142" t="s">
        <v>0</v>
      </c>
      <c r="E2" s="129" t="s">
        <v>1</v>
      </c>
      <c r="F2" s="130"/>
      <c r="G2" s="131"/>
      <c r="H2" s="129" t="s">
        <v>6</v>
      </c>
      <c r="I2" s="130"/>
      <c r="J2" s="131"/>
      <c r="K2" s="129" t="s">
        <v>3</v>
      </c>
      <c r="L2" s="130"/>
      <c r="M2" s="130"/>
      <c r="N2" s="132" t="s">
        <v>2</v>
      </c>
      <c r="O2" s="134" t="s">
        <v>8</v>
      </c>
    </row>
    <row r="3" spans="1:15" s="14" customFormat="1" ht="30.75" customHeight="1" thickBot="1">
      <c r="A3" s="137"/>
      <c r="B3" s="139"/>
      <c r="C3" s="141"/>
      <c r="D3" s="143"/>
      <c r="E3" s="60" t="s">
        <v>10</v>
      </c>
      <c r="F3" s="51" t="s">
        <v>9</v>
      </c>
      <c r="G3" s="52" t="s">
        <v>13</v>
      </c>
      <c r="H3" s="50" t="s">
        <v>10</v>
      </c>
      <c r="I3" s="51" t="s">
        <v>9</v>
      </c>
      <c r="J3" s="52" t="s">
        <v>12</v>
      </c>
      <c r="K3" s="50" t="s">
        <v>10</v>
      </c>
      <c r="L3" s="51" t="s">
        <v>9</v>
      </c>
      <c r="M3" s="52" t="s">
        <v>14</v>
      </c>
      <c r="N3" s="133"/>
      <c r="O3" s="135"/>
    </row>
    <row r="4" spans="1:15" s="14" customFormat="1" ht="15.75">
      <c r="A4" s="70">
        <v>1</v>
      </c>
      <c r="B4" s="109" t="s">
        <v>81</v>
      </c>
      <c r="C4" s="96">
        <v>2004</v>
      </c>
      <c r="D4" s="104" t="s">
        <v>78</v>
      </c>
      <c r="E4" s="87">
        <v>8.866</v>
      </c>
      <c r="F4" s="33">
        <v>3.2</v>
      </c>
      <c r="G4" s="35">
        <f aca="true" t="shared" si="0" ref="G4:G22">+E4+F4</f>
        <v>12.065999999999999</v>
      </c>
      <c r="H4" s="34">
        <v>8.533</v>
      </c>
      <c r="I4" s="25">
        <v>3.3</v>
      </c>
      <c r="J4" s="35">
        <f aca="true" t="shared" si="1" ref="J4:J22">+H4+I4</f>
        <v>11.832999999999998</v>
      </c>
      <c r="K4" s="34">
        <v>9.3</v>
      </c>
      <c r="L4" s="25">
        <v>2.8</v>
      </c>
      <c r="M4" s="35">
        <f aca="true" t="shared" si="2" ref="M4:M22">+K4+L4</f>
        <v>12.100000000000001</v>
      </c>
      <c r="N4" s="89">
        <f aca="true" t="shared" si="3" ref="N4:N22">M4+J4+G4</f>
        <v>35.998999999999995</v>
      </c>
      <c r="O4" s="71" t="s">
        <v>88</v>
      </c>
    </row>
    <row r="5" spans="1:15" s="14" customFormat="1" ht="15.75">
      <c r="A5" s="70">
        <v>2</v>
      </c>
      <c r="B5" s="74" t="s">
        <v>51</v>
      </c>
      <c r="C5" s="24">
        <v>2004</v>
      </c>
      <c r="D5" s="100" t="s">
        <v>49</v>
      </c>
      <c r="E5" s="59">
        <v>7.733</v>
      </c>
      <c r="F5" s="33">
        <v>3.4</v>
      </c>
      <c r="G5" s="35">
        <f t="shared" si="0"/>
        <v>11.133</v>
      </c>
      <c r="H5" s="34">
        <v>8.3</v>
      </c>
      <c r="I5" s="25">
        <v>3.3</v>
      </c>
      <c r="J5" s="35">
        <f t="shared" si="1"/>
        <v>11.600000000000001</v>
      </c>
      <c r="K5" s="34">
        <v>9.24</v>
      </c>
      <c r="L5" s="25">
        <v>2.8</v>
      </c>
      <c r="M5" s="35">
        <f t="shared" si="2"/>
        <v>12.04</v>
      </c>
      <c r="N5" s="89">
        <f t="shared" si="3"/>
        <v>34.772999999999996</v>
      </c>
      <c r="O5" s="57"/>
    </row>
    <row r="6" spans="1:15" s="14" customFormat="1" ht="15.75">
      <c r="A6" s="70">
        <v>3</v>
      </c>
      <c r="B6" s="88" t="s">
        <v>82</v>
      </c>
      <c r="C6" s="24">
        <v>2004</v>
      </c>
      <c r="D6" s="100" t="s">
        <v>78</v>
      </c>
      <c r="E6" s="59">
        <v>8.3</v>
      </c>
      <c r="F6" s="33">
        <v>3.2</v>
      </c>
      <c r="G6" s="35">
        <f t="shared" si="0"/>
        <v>11.5</v>
      </c>
      <c r="H6" s="34">
        <v>7.1</v>
      </c>
      <c r="I6" s="25">
        <v>3.3</v>
      </c>
      <c r="J6" s="35">
        <f t="shared" si="1"/>
        <v>10.399999999999999</v>
      </c>
      <c r="K6" s="34">
        <v>9.2</v>
      </c>
      <c r="L6" s="25">
        <v>2.8</v>
      </c>
      <c r="M6" s="35">
        <f t="shared" si="2"/>
        <v>12</v>
      </c>
      <c r="N6" s="89">
        <f t="shared" si="3"/>
        <v>33.9</v>
      </c>
      <c r="O6" s="62" t="s">
        <v>88</v>
      </c>
    </row>
    <row r="7" spans="1:15" s="14" customFormat="1" ht="15.75">
      <c r="A7" s="70">
        <v>4</v>
      </c>
      <c r="B7" s="88" t="s">
        <v>104</v>
      </c>
      <c r="C7" s="24">
        <v>2004</v>
      </c>
      <c r="D7" s="100" t="s">
        <v>102</v>
      </c>
      <c r="E7" s="59">
        <v>7.166</v>
      </c>
      <c r="F7" s="33">
        <v>3.2</v>
      </c>
      <c r="G7" s="35">
        <f t="shared" si="0"/>
        <v>10.366</v>
      </c>
      <c r="H7" s="34">
        <v>8.233</v>
      </c>
      <c r="I7" s="25">
        <v>3.3</v>
      </c>
      <c r="J7" s="35">
        <f t="shared" si="1"/>
        <v>11.533000000000001</v>
      </c>
      <c r="K7" s="34">
        <v>8.7</v>
      </c>
      <c r="L7" s="25">
        <v>2.8</v>
      </c>
      <c r="M7" s="35">
        <f t="shared" si="2"/>
        <v>11.5</v>
      </c>
      <c r="N7" s="89">
        <f t="shared" si="3"/>
        <v>33.399</v>
      </c>
      <c r="O7" s="97" t="s">
        <v>109</v>
      </c>
    </row>
    <row r="8" spans="1:15" s="14" customFormat="1" ht="15.75">
      <c r="A8" s="70">
        <v>5</v>
      </c>
      <c r="B8" s="74" t="s">
        <v>80</v>
      </c>
      <c r="C8" s="24">
        <v>2004</v>
      </c>
      <c r="D8" s="100" t="s">
        <v>78</v>
      </c>
      <c r="E8" s="59">
        <v>7.2</v>
      </c>
      <c r="F8" s="33">
        <v>3.2</v>
      </c>
      <c r="G8" s="35">
        <f t="shared" si="0"/>
        <v>10.4</v>
      </c>
      <c r="H8" s="34">
        <v>7.9</v>
      </c>
      <c r="I8" s="25">
        <v>3.3</v>
      </c>
      <c r="J8" s="35">
        <f t="shared" si="1"/>
        <v>11.2</v>
      </c>
      <c r="K8" s="34">
        <v>8.14</v>
      </c>
      <c r="L8" s="25">
        <v>2.8</v>
      </c>
      <c r="M8" s="35">
        <f t="shared" si="2"/>
        <v>10.940000000000001</v>
      </c>
      <c r="N8" s="89">
        <f t="shared" si="3"/>
        <v>32.54</v>
      </c>
      <c r="O8" s="57"/>
    </row>
    <row r="9" spans="1:15" s="14" customFormat="1" ht="15.75">
      <c r="A9" s="70">
        <v>6</v>
      </c>
      <c r="B9" s="88" t="s">
        <v>122</v>
      </c>
      <c r="C9" s="24">
        <v>2004</v>
      </c>
      <c r="D9" s="100" t="s">
        <v>114</v>
      </c>
      <c r="E9" s="59">
        <v>6.7</v>
      </c>
      <c r="F9" s="33">
        <v>3.3</v>
      </c>
      <c r="G9" s="35">
        <f t="shared" si="0"/>
        <v>10</v>
      </c>
      <c r="H9" s="34">
        <v>8.1</v>
      </c>
      <c r="I9" s="25">
        <v>2.8</v>
      </c>
      <c r="J9" s="35">
        <f t="shared" si="1"/>
        <v>10.899999999999999</v>
      </c>
      <c r="K9" s="34">
        <v>8.2</v>
      </c>
      <c r="L9" s="25">
        <v>2.8</v>
      </c>
      <c r="M9" s="35">
        <f t="shared" si="2"/>
        <v>11</v>
      </c>
      <c r="N9" s="89">
        <f t="shared" si="3"/>
        <v>31.9</v>
      </c>
      <c r="O9" s="97" t="s">
        <v>116</v>
      </c>
    </row>
    <row r="10" spans="1:15" s="14" customFormat="1" ht="15.75">
      <c r="A10" s="70">
        <v>7</v>
      </c>
      <c r="B10" s="74" t="s">
        <v>52</v>
      </c>
      <c r="C10" s="24">
        <v>2004</v>
      </c>
      <c r="D10" s="100" t="s">
        <v>49</v>
      </c>
      <c r="E10" s="59">
        <v>6.3</v>
      </c>
      <c r="F10" s="33">
        <v>3.2</v>
      </c>
      <c r="G10" s="35">
        <f t="shared" si="0"/>
        <v>9.5</v>
      </c>
      <c r="H10" s="34">
        <v>8.133</v>
      </c>
      <c r="I10" s="25">
        <v>3.3</v>
      </c>
      <c r="J10" s="35">
        <f t="shared" si="1"/>
        <v>11.433</v>
      </c>
      <c r="K10" s="34">
        <v>7.97</v>
      </c>
      <c r="L10" s="25">
        <v>2.8</v>
      </c>
      <c r="M10" s="35">
        <f t="shared" si="2"/>
        <v>10.77</v>
      </c>
      <c r="N10" s="89">
        <f t="shared" si="3"/>
        <v>31.703</v>
      </c>
      <c r="O10" s="57"/>
    </row>
    <row r="11" spans="1:15" s="14" customFormat="1" ht="15.75">
      <c r="A11" s="70">
        <v>8</v>
      </c>
      <c r="B11" s="74" t="s">
        <v>43</v>
      </c>
      <c r="C11" s="24">
        <v>2004</v>
      </c>
      <c r="D11" s="100" t="s">
        <v>37</v>
      </c>
      <c r="E11" s="59">
        <v>7.9</v>
      </c>
      <c r="F11" s="33">
        <v>3.2</v>
      </c>
      <c r="G11" s="35">
        <f t="shared" si="0"/>
        <v>11.100000000000001</v>
      </c>
      <c r="H11" s="34">
        <v>6.8</v>
      </c>
      <c r="I11" s="25">
        <v>2.2</v>
      </c>
      <c r="J11" s="35">
        <f t="shared" si="1"/>
        <v>9</v>
      </c>
      <c r="K11" s="34">
        <v>8.7</v>
      </c>
      <c r="L11" s="25">
        <v>2.8</v>
      </c>
      <c r="M11" s="35">
        <f t="shared" si="2"/>
        <v>11.5</v>
      </c>
      <c r="N11" s="89">
        <f t="shared" si="3"/>
        <v>31.6</v>
      </c>
      <c r="O11" s="57"/>
    </row>
    <row r="12" spans="1:15" s="14" customFormat="1" ht="15.75">
      <c r="A12" s="70">
        <v>9</v>
      </c>
      <c r="B12" s="88" t="s">
        <v>83</v>
      </c>
      <c r="C12" s="24">
        <v>2004</v>
      </c>
      <c r="D12" s="100" t="s">
        <v>78</v>
      </c>
      <c r="E12" s="59">
        <v>6.6</v>
      </c>
      <c r="F12" s="33">
        <v>3.2</v>
      </c>
      <c r="G12" s="35">
        <f t="shared" si="0"/>
        <v>9.8</v>
      </c>
      <c r="H12" s="34">
        <v>6.9</v>
      </c>
      <c r="I12" s="25">
        <v>3.3</v>
      </c>
      <c r="J12" s="35">
        <f t="shared" si="1"/>
        <v>10.2</v>
      </c>
      <c r="K12" s="34">
        <v>7.97</v>
      </c>
      <c r="L12" s="25">
        <v>2.8</v>
      </c>
      <c r="M12" s="35">
        <f t="shared" si="2"/>
        <v>10.77</v>
      </c>
      <c r="N12" s="89">
        <f t="shared" si="3"/>
        <v>30.77</v>
      </c>
      <c r="O12" s="62" t="s">
        <v>79</v>
      </c>
    </row>
    <row r="13" spans="1:15" s="14" customFormat="1" ht="15.75">
      <c r="A13" s="70">
        <v>10</v>
      </c>
      <c r="B13" s="88" t="s">
        <v>85</v>
      </c>
      <c r="C13" s="24">
        <v>2004</v>
      </c>
      <c r="D13" s="100" t="s">
        <v>78</v>
      </c>
      <c r="E13" s="59">
        <v>4.333</v>
      </c>
      <c r="F13" s="33">
        <v>3.1</v>
      </c>
      <c r="G13" s="35">
        <f t="shared" si="0"/>
        <v>7.433</v>
      </c>
      <c r="H13" s="34">
        <v>7.933</v>
      </c>
      <c r="I13" s="25">
        <v>3.2</v>
      </c>
      <c r="J13" s="35">
        <f t="shared" si="1"/>
        <v>11.133</v>
      </c>
      <c r="K13" s="34">
        <v>7.8</v>
      </c>
      <c r="L13" s="25">
        <v>2.8</v>
      </c>
      <c r="M13" s="35">
        <f t="shared" si="2"/>
        <v>10.6</v>
      </c>
      <c r="N13" s="89">
        <f t="shared" si="3"/>
        <v>29.165999999999997</v>
      </c>
      <c r="O13" s="62" t="s">
        <v>79</v>
      </c>
    </row>
    <row r="14" spans="1:15" s="14" customFormat="1" ht="15.75">
      <c r="A14" s="70">
        <v>11</v>
      </c>
      <c r="B14" s="88" t="s">
        <v>84</v>
      </c>
      <c r="C14" s="24">
        <v>2004</v>
      </c>
      <c r="D14" s="100" t="s">
        <v>78</v>
      </c>
      <c r="E14" s="59">
        <v>7</v>
      </c>
      <c r="F14" s="33">
        <v>3.2</v>
      </c>
      <c r="G14" s="35">
        <f t="shared" si="0"/>
        <v>10.2</v>
      </c>
      <c r="H14" s="34">
        <v>6.666</v>
      </c>
      <c r="I14" s="25">
        <v>2.7</v>
      </c>
      <c r="J14" s="35">
        <f t="shared" si="1"/>
        <v>9.366</v>
      </c>
      <c r="K14" s="34">
        <v>7.24</v>
      </c>
      <c r="L14" s="25">
        <v>2.3</v>
      </c>
      <c r="M14" s="35">
        <f t="shared" si="2"/>
        <v>9.54</v>
      </c>
      <c r="N14" s="89">
        <f t="shared" si="3"/>
        <v>29.105999999999998</v>
      </c>
      <c r="O14" s="62" t="s">
        <v>79</v>
      </c>
    </row>
    <row r="15" spans="1:15" s="14" customFormat="1" ht="15.75">
      <c r="A15" s="70">
        <v>12</v>
      </c>
      <c r="B15" s="74" t="s">
        <v>41</v>
      </c>
      <c r="C15" s="24">
        <v>2004</v>
      </c>
      <c r="D15" s="100" t="s">
        <v>37</v>
      </c>
      <c r="E15" s="59">
        <v>4.233</v>
      </c>
      <c r="F15" s="33">
        <v>3.2</v>
      </c>
      <c r="G15" s="35">
        <f t="shared" si="0"/>
        <v>7.433</v>
      </c>
      <c r="H15" s="34">
        <v>7.2</v>
      </c>
      <c r="I15" s="25">
        <v>2.3</v>
      </c>
      <c r="J15" s="35">
        <f t="shared" si="1"/>
        <v>9.5</v>
      </c>
      <c r="K15" s="34">
        <v>9.04</v>
      </c>
      <c r="L15" s="25">
        <v>2.8</v>
      </c>
      <c r="M15" s="35">
        <f t="shared" si="2"/>
        <v>11.84</v>
      </c>
      <c r="N15" s="89">
        <f t="shared" si="3"/>
        <v>28.773</v>
      </c>
      <c r="O15" s="57"/>
    </row>
    <row r="16" spans="1:15" s="14" customFormat="1" ht="15.75">
      <c r="A16" s="70">
        <v>13</v>
      </c>
      <c r="B16" s="88" t="s">
        <v>125</v>
      </c>
      <c r="C16" s="24">
        <v>2004</v>
      </c>
      <c r="D16" s="100" t="s">
        <v>114</v>
      </c>
      <c r="E16" s="59">
        <v>3.2</v>
      </c>
      <c r="F16" s="33">
        <v>3.2</v>
      </c>
      <c r="G16" s="35">
        <f t="shared" si="0"/>
        <v>6.4</v>
      </c>
      <c r="H16" s="34">
        <v>7.9</v>
      </c>
      <c r="I16" s="25">
        <v>3.3</v>
      </c>
      <c r="J16" s="35">
        <f t="shared" si="1"/>
        <v>11.2</v>
      </c>
      <c r="K16" s="34">
        <v>7.9</v>
      </c>
      <c r="L16" s="25">
        <v>2.8</v>
      </c>
      <c r="M16" s="35">
        <f t="shared" si="2"/>
        <v>10.7</v>
      </c>
      <c r="N16" s="89">
        <f t="shared" si="3"/>
        <v>28.299999999999997</v>
      </c>
      <c r="O16" s="97" t="s">
        <v>116</v>
      </c>
    </row>
    <row r="17" spans="1:15" s="14" customFormat="1" ht="15.75">
      <c r="A17" s="70">
        <v>14</v>
      </c>
      <c r="B17" s="74" t="s">
        <v>42</v>
      </c>
      <c r="C17" s="24">
        <v>2004</v>
      </c>
      <c r="D17" s="100" t="s">
        <v>37</v>
      </c>
      <c r="E17" s="59">
        <v>5.4</v>
      </c>
      <c r="F17" s="33">
        <v>3.2</v>
      </c>
      <c r="G17" s="35">
        <f t="shared" si="0"/>
        <v>8.600000000000001</v>
      </c>
      <c r="H17" s="34">
        <v>6.8</v>
      </c>
      <c r="I17" s="25">
        <v>2.3</v>
      </c>
      <c r="J17" s="35">
        <f t="shared" si="1"/>
        <v>9.1</v>
      </c>
      <c r="K17" s="34">
        <v>7</v>
      </c>
      <c r="L17" s="25">
        <v>2.8</v>
      </c>
      <c r="M17" s="35">
        <f t="shared" si="2"/>
        <v>9.8</v>
      </c>
      <c r="N17" s="89">
        <f t="shared" si="3"/>
        <v>27.5</v>
      </c>
      <c r="O17" s="57"/>
    </row>
    <row r="18" spans="1:15" s="14" customFormat="1" ht="15.75">
      <c r="A18" s="70">
        <v>15</v>
      </c>
      <c r="B18" s="88" t="s">
        <v>124</v>
      </c>
      <c r="C18" s="24">
        <v>2004</v>
      </c>
      <c r="D18" s="100" t="s">
        <v>114</v>
      </c>
      <c r="E18" s="59">
        <v>4.966</v>
      </c>
      <c r="F18" s="33">
        <v>3.3</v>
      </c>
      <c r="G18" s="35">
        <f t="shared" si="0"/>
        <v>8.266</v>
      </c>
      <c r="H18" s="34">
        <v>5.833</v>
      </c>
      <c r="I18" s="25">
        <v>2.8</v>
      </c>
      <c r="J18" s="35">
        <f t="shared" si="1"/>
        <v>8.633</v>
      </c>
      <c r="K18" s="34">
        <v>7.2</v>
      </c>
      <c r="L18" s="25">
        <v>2.8</v>
      </c>
      <c r="M18" s="35">
        <f t="shared" si="2"/>
        <v>10</v>
      </c>
      <c r="N18" s="89">
        <f t="shared" si="3"/>
        <v>26.899</v>
      </c>
      <c r="O18" s="97" t="s">
        <v>116</v>
      </c>
    </row>
    <row r="19" spans="1:15" s="14" customFormat="1" ht="15.75">
      <c r="A19" s="70">
        <v>16</v>
      </c>
      <c r="B19" s="74" t="s">
        <v>40</v>
      </c>
      <c r="C19" s="24">
        <v>2004</v>
      </c>
      <c r="D19" s="100" t="s">
        <v>37</v>
      </c>
      <c r="E19" s="59">
        <v>4.833</v>
      </c>
      <c r="F19" s="33">
        <v>3.2</v>
      </c>
      <c r="G19" s="35">
        <f t="shared" si="0"/>
        <v>8.033000000000001</v>
      </c>
      <c r="H19" s="34">
        <v>7.633</v>
      </c>
      <c r="I19" s="25">
        <v>1.8</v>
      </c>
      <c r="J19" s="35">
        <f t="shared" si="1"/>
        <v>9.433</v>
      </c>
      <c r="K19" s="34">
        <v>6.4</v>
      </c>
      <c r="L19" s="25">
        <v>2.8</v>
      </c>
      <c r="M19" s="35">
        <f t="shared" si="2"/>
        <v>9.2</v>
      </c>
      <c r="N19" s="89">
        <f t="shared" si="3"/>
        <v>26.666</v>
      </c>
      <c r="O19" s="57"/>
    </row>
    <row r="20" spans="1:15" s="14" customFormat="1" ht="15.75">
      <c r="A20" s="70">
        <v>17</v>
      </c>
      <c r="B20" s="88" t="s">
        <v>86</v>
      </c>
      <c r="C20" s="24">
        <v>2004</v>
      </c>
      <c r="D20" s="100" t="s">
        <v>78</v>
      </c>
      <c r="E20" s="59">
        <v>7.033</v>
      </c>
      <c r="F20" s="33">
        <v>3.2</v>
      </c>
      <c r="G20" s="35">
        <f t="shared" si="0"/>
        <v>10.233</v>
      </c>
      <c r="H20" s="34">
        <v>6.7</v>
      </c>
      <c r="I20" s="25">
        <v>3.2</v>
      </c>
      <c r="J20" s="35">
        <f t="shared" si="1"/>
        <v>9.9</v>
      </c>
      <c r="K20" s="34">
        <v>4.7</v>
      </c>
      <c r="L20" s="25">
        <v>1.7</v>
      </c>
      <c r="M20" s="35">
        <f t="shared" si="2"/>
        <v>6.4</v>
      </c>
      <c r="N20" s="89">
        <f t="shared" si="3"/>
        <v>26.533</v>
      </c>
      <c r="O20" s="62" t="s">
        <v>79</v>
      </c>
    </row>
    <row r="21" spans="1:15" s="14" customFormat="1" ht="15.75">
      <c r="A21" s="70">
        <v>18</v>
      </c>
      <c r="B21" s="88" t="s">
        <v>123</v>
      </c>
      <c r="C21" s="24">
        <v>2004</v>
      </c>
      <c r="D21" s="100" t="s">
        <v>114</v>
      </c>
      <c r="E21" s="59">
        <v>3.233</v>
      </c>
      <c r="F21" s="33">
        <v>3.3</v>
      </c>
      <c r="G21" s="35">
        <f t="shared" si="0"/>
        <v>6.5329999999999995</v>
      </c>
      <c r="H21" s="34">
        <v>4.733</v>
      </c>
      <c r="I21" s="25">
        <v>2.8</v>
      </c>
      <c r="J21" s="35">
        <f t="shared" si="1"/>
        <v>7.5329999999999995</v>
      </c>
      <c r="K21" s="34">
        <v>7.2</v>
      </c>
      <c r="L21" s="25">
        <v>2.8</v>
      </c>
      <c r="M21" s="35">
        <f t="shared" si="2"/>
        <v>10</v>
      </c>
      <c r="N21" s="89">
        <f t="shared" si="3"/>
        <v>24.066000000000003</v>
      </c>
      <c r="O21" s="97" t="s">
        <v>116</v>
      </c>
    </row>
    <row r="22" spans="1:15" s="14" customFormat="1" ht="15.75">
      <c r="A22" s="70">
        <v>19</v>
      </c>
      <c r="B22" s="108" t="s">
        <v>39</v>
      </c>
      <c r="C22" s="24">
        <v>2004</v>
      </c>
      <c r="D22" s="100" t="s">
        <v>37</v>
      </c>
      <c r="E22" s="59">
        <v>3.2</v>
      </c>
      <c r="F22" s="33">
        <v>3.2</v>
      </c>
      <c r="G22" s="35">
        <f t="shared" si="0"/>
        <v>6.4</v>
      </c>
      <c r="H22" s="34">
        <v>5</v>
      </c>
      <c r="I22" s="25">
        <v>2.3</v>
      </c>
      <c r="J22" s="35">
        <f t="shared" si="1"/>
        <v>7.3</v>
      </c>
      <c r="K22" s="34">
        <v>4.2</v>
      </c>
      <c r="L22" s="25">
        <v>1.7</v>
      </c>
      <c r="M22" s="35">
        <f t="shared" si="2"/>
        <v>5.9</v>
      </c>
      <c r="N22" s="89">
        <f t="shared" si="3"/>
        <v>19.6</v>
      </c>
      <c r="O22" s="68"/>
    </row>
  </sheetData>
  <sheetProtection/>
  <mergeCells count="9">
    <mergeCell ref="K2:M2"/>
    <mergeCell ref="N2:N3"/>
    <mergeCell ref="O2:O3"/>
    <mergeCell ref="A2:A3"/>
    <mergeCell ref="B2:B3"/>
    <mergeCell ref="C2:C3"/>
    <mergeCell ref="D2:D3"/>
    <mergeCell ref="E2:G2"/>
    <mergeCell ref="H2:J2"/>
  </mergeCells>
  <printOptions gridLines="1" horizontalCentered="1"/>
  <pageMargins left="0.15748031496062992" right="0.11811023622047245" top="0.6692913385826772" bottom="0.5905511811023623" header="0.31496062992125984" footer="0.2362204724409449"/>
  <pageSetup orientation="landscape" paperSize="9" scale="90" r:id="rId1"/>
  <headerFooter alignWithMargins="0">
    <oddHeader>&amp;C17. ROČNÍK ZÁVODU "MEMORIÁL JANA PALACHA"</oddHeader>
    <oddFooter>&amp;LVšetaty 14.1.2012&amp;R&amp;P 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625" style="15" customWidth="1"/>
    <col min="2" max="2" width="26.375" style="15" customWidth="1"/>
    <col min="3" max="3" width="6.375" style="15" customWidth="1"/>
    <col min="4" max="4" width="22.25390625" style="15" bestFit="1" customWidth="1"/>
    <col min="5" max="6" width="7.75390625" style="15" customWidth="1"/>
    <col min="7" max="7" width="8.375" style="15" customWidth="1"/>
    <col min="8" max="9" width="7.75390625" style="15" customWidth="1"/>
    <col min="10" max="10" width="9.375" style="15" customWidth="1"/>
    <col min="11" max="12" width="7.75390625" style="15" customWidth="1"/>
    <col min="13" max="13" width="8.625" style="15" customWidth="1"/>
    <col min="14" max="14" width="9.125" style="15" customWidth="1"/>
    <col min="15" max="15" width="21.00390625" style="15" bestFit="1" customWidth="1"/>
    <col min="16" max="16" width="18.125" style="15" bestFit="1" customWidth="1"/>
    <col min="17" max="16384" width="9.125" style="15" customWidth="1"/>
  </cols>
  <sheetData>
    <row r="1" spans="1:14" s="14" customFormat="1" ht="18.75" thickBot="1">
      <c r="A1" s="26" t="s">
        <v>15</v>
      </c>
      <c r="B1" s="27"/>
      <c r="C1" s="28"/>
      <c r="D1" s="27"/>
      <c r="E1" s="2"/>
      <c r="F1" s="2"/>
      <c r="G1" s="4"/>
      <c r="H1" s="2"/>
      <c r="I1" s="2"/>
      <c r="J1" s="4"/>
      <c r="K1" s="2"/>
      <c r="L1" s="2"/>
      <c r="M1" s="4"/>
      <c r="N1" s="5"/>
    </row>
    <row r="2" spans="1:15" s="14" customFormat="1" ht="23.25" customHeight="1" thickBot="1">
      <c r="A2" s="136"/>
      <c r="B2" s="138" t="s">
        <v>7</v>
      </c>
      <c r="C2" s="140" t="s">
        <v>4</v>
      </c>
      <c r="D2" s="142" t="s">
        <v>0</v>
      </c>
      <c r="E2" s="129" t="s">
        <v>1</v>
      </c>
      <c r="F2" s="130"/>
      <c r="G2" s="131"/>
      <c r="H2" s="129" t="s">
        <v>6</v>
      </c>
      <c r="I2" s="130"/>
      <c r="J2" s="131"/>
      <c r="K2" s="129" t="s">
        <v>3</v>
      </c>
      <c r="L2" s="130"/>
      <c r="M2" s="130"/>
      <c r="N2" s="132" t="s">
        <v>2</v>
      </c>
      <c r="O2" s="134" t="s">
        <v>8</v>
      </c>
    </row>
    <row r="3" spans="1:15" s="14" customFormat="1" ht="30.75" customHeight="1" thickBot="1">
      <c r="A3" s="137"/>
      <c r="B3" s="144"/>
      <c r="C3" s="145"/>
      <c r="D3" s="146"/>
      <c r="E3" s="50" t="s">
        <v>10</v>
      </c>
      <c r="F3" s="51" t="s">
        <v>9</v>
      </c>
      <c r="G3" s="52" t="s">
        <v>13</v>
      </c>
      <c r="H3" s="50" t="s">
        <v>10</v>
      </c>
      <c r="I3" s="51" t="s">
        <v>9</v>
      </c>
      <c r="J3" s="52" t="s">
        <v>12</v>
      </c>
      <c r="K3" s="50" t="s">
        <v>10</v>
      </c>
      <c r="L3" s="51" t="s">
        <v>9</v>
      </c>
      <c r="M3" s="52" t="s">
        <v>14</v>
      </c>
      <c r="N3" s="133"/>
      <c r="O3" s="135"/>
    </row>
    <row r="4" spans="1:15" s="14" customFormat="1" ht="15.75">
      <c r="A4" s="70">
        <v>1</v>
      </c>
      <c r="B4" s="69" t="s">
        <v>27</v>
      </c>
      <c r="C4" s="64">
        <v>2003</v>
      </c>
      <c r="D4" s="99" t="s">
        <v>136</v>
      </c>
      <c r="E4" s="83">
        <v>7.6</v>
      </c>
      <c r="F4" s="84">
        <v>3.2</v>
      </c>
      <c r="G4" s="35">
        <f aca="true" t="shared" si="0" ref="G4:G16">+E4+F4</f>
        <v>10.8</v>
      </c>
      <c r="H4" s="79">
        <v>9.133</v>
      </c>
      <c r="I4" s="78">
        <v>3.3</v>
      </c>
      <c r="J4" s="35">
        <f aca="true" t="shared" si="1" ref="J4:J16">+H4+I4</f>
        <v>12.433</v>
      </c>
      <c r="K4" s="79">
        <v>8.94</v>
      </c>
      <c r="L4" s="78">
        <v>2.8</v>
      </c>
      <c r="M4" s="35">
        <f aca="true" t="shared" si="2" ref="M4:M16">+K4+L4</f>
        <v>11.739999999999998</v>
      </c>
      <c r="N4" s="89">
        <f aca="true" t="shared" si="3" ref="N4:N16">M4+J4+G4</f>
        <v>34.973</v>
      </c>
      <c r="O4" s="71"/>
    </row>
    <row r="5" spans="1:15" s="14" customFormat="1" ht="15.75">
      <c r="A5" s="55">
        <v>2</v>
      </c>
      <c r="B5" s="54" t="s">
        <v>67</v>
      </c>
      <c r="C5" s="24">
        <v>2003</v>
      </c>
      <c r="D5" s="100" t="s">
        <v>59</v>
      </c>
      <c r="E5" s="59">
        <v>8.366</v>
      </c>
      <c r="F5" s="33">
        <v>3.2</v>
      </c>
      <c r="G5" s="35">
        <f t="shared" si="0"/>
        <v>11.565999999999999</v>
      </c>
      <c r="H5" s="34">
        <v>8.466</v>
      </c>
      <c r="I5" s="25">
        <v>3.3</v>
      </c>
      <c r="J5" s="35">
        <f t="shared" si="1"/>
        <v>11.765999999999998</v>
      </c>
      <c r="K5" s="34">
        <v>8.4</v>
      </c>
      <c r="L5" s="25">
        <v>2.8</v>
      </c>
      <c r="M5" s="35">
        <f t="shared" si="2"/>
        <v>11.2</v>
      </c>
      <c r="N5" s="89">
        <f t="shared" si="3"/>
        <v>34.532</v>
      </c>
      <c r="O5" s="62" t="s">
        <v>64</v>
      </c>
    </row>
    <row r="6" spans="1:15" s="14" customFormat="1" ht="15.75">
      <c r="A6" s="55">
        <v>3</v>
      </c>
      <c r="B6" s="54" t="s">
        <v>119</v>
      </c>
      <c r="C6" s="24">
        <v>2003</v>
      </c>
      <c r="D6" s="100" t="s">
        <v>114</v>
      </c>
      <c r="E6" s="59">
        <v>7.133</v>
      </c>
      <c r="F6" s="33">
        <v>3.2</v>
      </c>
      <c r="G6" s="35">
        <f t="shared" si="0"/>
        <v>10.333</v>
      </c>
      <c r="H6" s="34">
        <v>8.966</v>
      </c>
      <c r="I6" s="25">
        <v>2.8</v>
      </c>
      <c r="J6" s="35">
        <f t="shared" si="1"/>
        <v>11.765999999999998</v>
      </c>
      <c r="K6" s="34">
        <v>9</v>
      </c>
      <c r="L6" s="25">
        <v>2.8</v>
      </c>
      <c r="M6" s="35">
        <f t="shared" si="2"/>
        <v>11.8</v>
      </c>
      <c r="N6" s="89">
        <f t="shared" si="3"/>
        <v>33.899</v>
      </c>
      <c r="O6" s="62" t="s">
        <v>116</v>
      </c>
    </row>
    <row r="7" spans="1:15" s="14" customFormat="1" ht="15.75">
      <c r="A7" s="55">
        <v>4</v>
      </c>
      <c r="B7" s="54" t="s">
        <v>120</v>
      </c>
      <c r="C7" s="24">
        <v>2003</v>
      </c>
      <c r="D7" s="100" t="s">
        <v>114</v>
      </c>
      <c r="E7" s="59">
        <v>6.8</v>
      </c>
      <c r="F7" s="33">
        <v>3.3</v>
      </c>
      <c r="G7" s="35">
        <f t="shared" si="0"/>
        <v>10.1</v>
      </c>
      <c r="H7" s="34">
        <v>8.7</v>
      </c>
      <c r="I7" s="25">
        <v>2.8</v>
      </c>
      <c r="J7" s="35">
        <f t="shared" si="1"/>
        <v>11.5</v>
      </c>
      <c r="K7" s="34">
        <v>8.97</v>
      </c>
      <c r="L7" s="25">
        <v>2.8</v>
      </c>
      <c r="M7" s="35">
        <f t="shared" si="2"/>
        <v>11.77</v>
      </c>
      <c r="N7" s="89">
        <f t="shared" si="3"/>
        <v>33.37</v>
      </c>
      <c r="O7" s="62" t="s">
        <v>116</v>
      </c>
    </row>
    <row r="8" spans="1:15" s="14" customFormat="1" ht="15.75">
      <c r="A8" s="55">
        <v>5</v>
      </c>
      <c r="B8" s="54" t="s">
        <v>138</v>
      </c>
      <c r="C8" s="24">
        <v>2003</v>
      </c>
      <c r="D8" s="100" t="s">
        <v>59</v>
      </c>
      <c r="E8" s="59">
        <v>7.633</v>
      </c>
      <c r="F8" s="33">
        <v>3.3</v>
      </c>
      <c r="G8" s="35">
        <f t="shared" si="0"/>
        <v>10.933</v>
      </c>
      <c r="H8" s="34">
        <v>8.3</v>
      </c>
      <c r="I8" s="25">
        <v>3.3</v>
      </c>
      <c r="J8" s="35">
        <f t="shared" si="1"/>
        <v>11.600000000000001</v>
      </c>
      <c r="K8" s="34">
        <v>7.67</v>
      </c>
      <c r="L8" s="25">
        <v>2.8</v>
      </c>
      <c r="M8" s="35">
        <f t="shared" si="2"/>
        <v>10.469999999999999</v>
      </c>
      <c r="N8" s="89">
        <f t="shared" si="3"/>
        <v>33.003</v>
      </c>
      <c r="O8" s="62" t="s">
        <v>64</v>
      </c>
    </row>
    <row r="9" spans="1:15" s="14" customFormat="1" ht="15.75">
      <c r="A9" s="55">
        <v>6</v>
      </c>
      <c r="B9" s="54" t="s">
        <v>65</v>
      </c>
      <c r="C9" s="24">
        <v>2003</v>
      </c>
      <c r="D9" s="100" t="s">
        <v>59</v>
      </c>
      <c r="E9" s="59">
        <v>7</v>
      </c>
      <c r="F9" s="33">
        <v>3.2</v>
      </c>
      <c r="G9" s="35">
        <f t="shared" si="0"/>
        <v>10.2</v>
      </c>
      <c r="H9" s="34">
        <v>8</v>
      </c>
      <c r="I9" s="25">
        <v>3.3</v>
      </c>
      <c r="J9" s="35">
        <f t="shared" si="1"/>
        <v>11.3</v>
      </c>
      <c r="K9" s="34">
        <v>8</v>
      </c>
      <c r="L9" s="25">
        <v>2.8</v>
      </c>
      <c r="M9" s="35">
        <f t="shared" si="2"/>
        <v>10.8</v>
      </c>
      <c r="N9" s="89">
        <f t="shared" si="3"/>
        <v>32.3</v>
      </c>
      <c r="O9" s="62" t="s">
        <v>64</v>
      </c>
    </row>
    <row r="10" spans="1:15" s="14" customFormat="1" ht="15.75">
      <c r="A10" s="55">
        <v>7</v>
      </c>
      <c r="B10" s="54" t="s">
        <v>87</v>
      </c>
      <c r="C10" s="24">
        <v>2003</v>
      </c>
      <c r="D10" s="100" t="s">
        <v>78</v>
      </c>
      <c r="E10" s="59">
        <v>7.633</v>
      </c>
      <c r="F10" s="33">
        <v>3.2</v>
      </c>
      <c r="G10" s="35">
        <f t="shared" si="0"/>
        <v>10.833</v>
      </c>
      <c r="H10" s="34">
        <v>7.533</v>
      </c>
      <c r="I10" s="25">
        <v>2.8</v>
      </c>
      <c r="J10" s="35">
        <f t="shared" si="1"/>
        <v>10.333</v>
      </c>
      <c r="K10" s="34">
        <v>8</v>
      </c>
      <c r="L10" s="25">
        <v>2.8</v>
      </c>
      <c r="M10" s="35">
        <f t="shared" si="2"/>
        <v>10.8</v>
      </c>
      <c r="N10" s="89">
        <f t="shared" si="3"/>
        <v>31.966</v>
      </c>
      <c r="O10" s="62" t="s">
        <v>88</v>
      </c>
    </row>
    <row r="11" spans="1:15" s="14" customFormat="1" ht="15.75">
      <c r="A11" s="55">
        <v>8</v>
      </c>
      <c r="B11" s="54" t="s">
        <v>46</v>
      </c>
      <c r="C11" s="24">
        <v>2003</v>
      </c>
      <c r="D11" s="100" t="s">
        <v>37</v>
      </c>
      <c r="E11" s="59">
        <v>5.9</v>
      </c>
      <c r="F11" s="33">
        <v>3.2</v>
      </c>
      <c r="G11" s="35">
        <f t="shared" si="0"/>
        <v>9.100000000000001</v>
      </c>
      <c r="H11" s="34">
        <v>7.6</v>
      </c>
      <c r="I11" s="25">
        <v>2.8</v>
      </c>
      <c r="J11" s="35">
        <f t="shared" si="1"/>
        <v>10.399999999999999</v>
      </c>
      <c r="K11" s="34">
        <v>8.87</v>
      </c>
      <c r="L11" s="25">
        <v>2.8</v>
      </c>
      <c r="M11" s="35">
        <f t="shared" si="2"/>
        <v>11.669999999999998</v>
      </c>
      <c r="N11" s="89">
        <f t="shared" si="3"/>
        <v>31.169999999999998</v>
      </c>
      <c r="O11" s="62"/>
    </row>
    <row r="12" spans="1:15" s="14" customFormat="1" ht="15.75">
      <c r="A12" s="55">
        <v>9</v>
      </c>
      <c r="B12" s="54" t="s">
        <v>66</v>
      </c>
      <c r="C12" s="24">
        <v>2003</v>
      </c>
      <c r="D12" s="100" t="s">
        <v>59</v>
      </c>
      <c r="E12" s="59">
        <v>5.6</v>
      </c>
      <c r="F12" s="33">
        <v>3.3</v>
      </c>
      <c r="G12" s="35">
        <f t="shared" si="0"/>
        <v>8.899999999999999</v>
      </c>
      <c r="H12" s="34">
        <v>8.033</v>
      </c>
      <c r="I12" s="25">
        <v>3.2</v>
      </c>
      <c r="J12" s="35">
        <f t="shared" si="1"/>
        <v>11.233</v>
      </c>
      <c r="K12" s="34">
        <v>8.2</v>
      </c>
      <c r="L12" s="25">
        <v>2.8</v>
      </c>
      <c r="M12" s="35">
        <f t="shared" si="2"/>
        <v>11</v>
      </c>
      <c r="N12" s="89">
        <f t="shared" si="3"/>
        <v>31.133</v>
      </c>
      <c r="O12" s="62" t="s">
        <v>64</v>
      </c>
    </row>
    <row r="13" spans="1:15" s="14" customFormat="1" ht="15.75">
      <c r="A13" s="55">
        <v>10</v>
      </c>
      <c r="B13" s="54" t="s">
        <v>45</v>
      </c>
      <c r="C13" s="24">
        <v>2003</v>
      </c>
      <c r="D13" s="100" t="s">
        <v>37</v>
      </c>
      <c r="E13" s="59">
        <v>6.5</v>
      </c>
      <c r="F13" s="33">
        <v>3.2</v>
      </c>
      <c r="G13" s="35">
        <f t="shared" si="0"/>
        <v>9.7</v>
      </c>
      <c r="H13" s="34">
        <v>8.1</v>
      </c>
      <c r="I13" s="25">
        <v>2.8</v>
      </c>
      <c r="J13" s="35">
        <f t="shared" si="1"/>
        <v>10.899999999999999</v>
      </c>
      <c r="K13" s="34">
        <v>7.67</v>
      </c>
      <c r="L13" s="25">
        <v>2.8</v>
      </c>
      <c r="M13" s="35">
        <f t="shared" si="2"/>
        <v>10.469999999999999</v>
      </c>
      <c r="N13" s="89">
        <f t="shared" si="3"/>
        <v>31.069999999999997</v>
      </c>
      <c r="O13" s="62"/>
    </row>
    <row r="14" spans="1:15" s="14" customFormat="1" ht="15.75">
      <c r="A14" s="55">
        <v>11</v>
      </c>
      <c r="B14" s="54" t="s">
        <v>36</v>
      </c>
      <c r="C14" s="24">
        <v>2003</v>
      </c>
      <c r="D14" s="100" t="s">
        <v>32</v>
      </c>
      <c r="E14" s="59">
        <v>6.3</v>
      </c>
      <c r="F14" s="33">
        <v>3.3</v>
      </c>
      <c r="G14" s="35">
        <f t="shared" si="0"/>
        <v>9.6</v>
      </c>
      <c r="H14" s="34">
        <v>6.466</v>
      </c>
      <c r="I14" s="25">
        <v>3.4</v>
      </c>
      <c r="J14" s="35">
        <f t="shared" si="1"/>
        <v>9.866</v>
      </c>
      <c r="K14" s="34">
        <v>8.47</v>
      </c>
      <c r="L14" s="25">
        <v>3</v>
      </c>
      <c r="M14" s="35">
        <f t="shared" si="2"/>
        <v>11.47</v>
      </c>
      <c r="N14" s="89">
        <f t="shared" si="3"/>
        <v>30.936</v>
      </c>
      <c r="O14" s="62" t="s">
        <v>33</v>
      </c>
    </row>
    <row r="15" spans="1:15" s="14" customFormat="1" ht="15.75">
      <c r="A15" s="55">
        <v>12</v>
      </c>
      <c r="B15" s="54" t="s">
        <v>121</v>
      </c>
      <c r="C15" s="24">
        <v>2003</v>
      </c>
      <c r="D15" s="100" t="s">
        <v>114</v>
      </c>
      <c r="E15" s="59">
        <v>5.866</v>
      </c>
      <c r="F15" s="33">
        <v>3.2</v>
      </c>
      <c r="G15" s="35">
        <f t="shared" si="0"/>
        <v>9.065999999999999</v>
      </c>
      <c r="H15" s="34">
        <v>6.133</v>
      </c>
      <c r="I15" s="25">
        <v>2.8</v>
      </c>
      <c r="J15" s="35">
        <f t="shared" si="1"/>
        <v>8.933</v>
      </c>
      <c r="K15" s="34">
        <v>8.04</v>
      </c>
      <c r="L15" s="25">
        <v>2.8</v>
      </c>
      <c r="M15" s="35">
        <f t="shared" si="2"/>
        <v>10.84</v>
      </c>
      <c r="N15" s="89">
        <f t="shared" si="3"/>
        <v>28.839</v>
      </c>
      <c r="O15" s="62" t="s">
        <v>116</v>
      </c>
    </row>
    <row r="16" spans="1:15" s="14" customFormat="1" ht="15.75">
      <c r="A16" s="55">
        <v>13</v>
      </c>
      <c r="B16" s="54" t="s">
        <v>44</v>
      </c>
      <c r="C16" s="24">
        <v>2003</v>
      </c>
      <c r="D16" s="100" t="s">
        <v>37</v>
      </c>
      <c r="E16" s="59">
        <v>1.366</v>
      </c>
      <c r="F16" s="33">
        <v>2.6</v>
      </c>
      <c r="G16" s="35">
        <f t="shared" si="0"/>
        <v>3.966</v>
      </c>
      <c r="H16" s="34">
        <v>5.233</v>
      </c>
      <c r="I16" s="25">
        <v>1.8</v>
      </c>
      <c r="J16" s="35">
        <f t="shared" si="1"/>
        <v>7.0329999999999995</v>
      </c>
      <c r="K16" s="34">
        <v>0.2</v>
      </c>
      <c r="L16" s="25">
        <v>0.6</v>
      </c>
      <c r="M16" s="35">
        <f t="shared" si="2"/>
        <v>0.8</v>
      </c>
      <c r="N16" s="89">
        <f t="shared" si="3"/>
        <v>11.799</v>
      </c>
      <c r="O16" s="62"/>
    </row>
  </sheetData>
  <sheetProtection/>
  <mergeCells count="9">
    <mergeCell ref="K2:M2"/>
    <mergeCell ref="N2:N3"/>
    <mergeCell ref="O2:O3"/>
    <mergeCell ref="A2:A3"/>
    <mergeCell ref="B2:B3"/>
    <mergeCell ref="C2:C3"/>
    <mergeCell ref="D2:D3"/>
    <mergeCell ref="E2:G2"/>
    <mergeCell ref="H2:J2"/>
  </mergeCells>
  <printOptions gridLines="1" horizontalCentered="1"/>
  <pageMargins left="0.15748031496062992" right="0.11811023622047245" top="0.6692913385826772" bottom="0.5905511811023623" header="0.31496062992125984" footer="0.2362204724409449"/>
  <pageSetup orientation="landscape" paperSize="9" scale="90" r:id="rId1"/>
  <headerFooter alignWithMargins="0">
    <oddHeader>&amp;C17. ROČNÍK ZÁVODU "MEMORIÁL JANA PALACHA"</oddHeader>
    <oddFooter>&amp;LVšetaty 14.1.2012&amp;R&amp;P 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3.625" style="14" customWidth="1"/>
    <col min="2" max="2" width="23.00390625" style="14" bestFit="1" customWidth="1"/>
    <col min="3" max="3" width="6.25390625" style="14" customWidth="1"/>
    <col min="4" max="4" width="22.25390625" style="14" bestFit="1" customWidth="1"/>
    <col min="5" max="5" width="7.75390625" style="14" customWidth="1"/>
    <col min="6" max="6" width="8.375" style="14" customWidth="1"/>
    <col min="7" max="7" width="7.75390625" style="14" customWidth="1"/>
    <col min="8" max="8" width="8.25390625" style="14" customWidth="1"/>
    <col min="9" max="9" width="7.75390625" style="14" customWidth="1"/>
    <col min="10" max="10" width="8.625" style="14" customWidth="1"/>
    <col min="11" max="11" width="8.25390625" style="14" customWidth="1"/>
    <col min="12" max="12" width="7.625" style="14" customWidth="1"/>
    <col min="13" max="14" width="9.125" style="14" customWidth="1"/>
    <col min="15" max="15" width="18.25390625" style="14" bestFit="1" customWidth="1"/>
    <col min="16" max="16384" width="9.125" style="14" customWidth="1"/>
  </cols>
  <sheetData>
    <row r="1" spans="1:11" ht="18.75" thickBot="1">
      <c r="A1" s="29" t="s">
        <v>19</v>
      </c>
      <c r="B1" s="30"/>
      <c r="C1" s="31"/>
      <c r="D1" s="30"/>
      <c r="E1" s="2"/>
      <c r="F1" s="4"/>
      <c r="G1" s="2"/>
      <c r="H1" s="4"/>
      <c r="I1" s="2"/>
      <c r="J1" s="4"/>
      <c r="K1" s="5"/>
    </row>
    <row r="2" spans="1:15" ht="23.25" customHeight="1" thickBot="1">
      <c r="A2" s="136"/>
      <c r="B2" s="138" t="s">
        <v>7</v>
      </c>
      <c r="C2" s="140" t="s">
        <v>4</v>
      </c>
      <c r="D2" s="142" t="s">
        <v>0</v>
      </c>
      <c r="E2" s="129" t="s">
        <v>1</v>
      </c>
      <c r="F2" s="130"/>
      <c r="G2" s="131"/>
      <c r="H2" s="129" t="s">
        <v>6</v>
      </c>
      <c r="I2" s="130"/>
      <c r="J2" s="131"/>
      <c r="K2" s="129" t="s">
        <v>3</v>
      </c>
      <c r="L2" s="130"/>
      <c r="M2" s="130"/>
      <c r="N2" s="132" t="s">
        <v>2</v>
      </c>
      <c r="O2" s="134" t="s">
        <v>8</v>
      </c>
    </row>
    <row r="3" spans="1:15" ht="30.75" customHeight="1" thickBot="1">
      <c r="A3" s="137"/>
      <c r="B3" s="144"/>
      <c r="C3" s="145"/>
      <c r="D3" s="146"/>
      <c r="E3" s="50" t="s">
        <v>10</v>
      </c>
      <c r="F3" s="51" t="s">
        <v>9</v>
      </c>
      <c r="G3" s="52" t="s">
        <v>13</v>
      </c>
      <c r="H3" s="50" t="s">
        <v>10</v>
      </c>
      <c r="I3" s="51" t="s">
        <v>9</v>
      </c>
      <c r="J3" s="52" t="s">
        <v>12</v>
      </c>
      <c r="K3" s="50" t="s">
        <v>10</v>
      </c>
      <c r="L3" s="51" t="s">
        <v>9</v>
      </c>
      <c r="M3" s="52" t="s">
        <v>14</v>
      </c>
      <c r="N3" s="133"/>
      <c r="O3" s="135"/>
    </row>
    <row r="4" spans="1:15" ht="15.75">
      <c r="A4" s="70">
        <v>1</v>
      </c>
      <c r="B4" s="66" t="s">
        <v>92</v>
      </c>
      <c r="C4" s="64">
        <v>2001</v>
      </c>
      <c r="D4" s="110" t="s">
        <v>78</v>
      </c>
      <c r="E4" s="83">
        <v>9.266</v>
      </c>
      <c r="F4" s="84">
        <v>3.7</v>
      </c>
      <c r="G4" s="35">
        <f aca="true" t="shared" si="0" ref="G4:G23">+E4+F4</f>
        <v>12.966000000000001</v>
      </c>
      <c r="H4" s="79">
        <v>9.133</v>
      </c>
      <c r="I4" s="78">
        <v>3.5</v>
      </c>
      <c r="J4" s="35">
        <f aca="true" t="shared" si="1" ref="J4:J23">+H4+I4</f>
        <v>12.633</v>
      </c>
      <c r="K4" s="79">
        <v>9.2</v>
      </c>
      <c r="L4" s="78">
        <v>3.2</v>
      </c>
      <c r="M4" s="35">
        <f aca="true" t="shared" si="2" ref="M4:M23">+K4+L4</f>
        <v>12.399999999999999</v>
      </c>
      <c r="N4" s="89">
        <f aca="true" t="shared" si="3" ref="N4:N23">M4+J4+G4</f>
        <v>37.998999999999995</v>
      </c>
      <c r="O4" s="71" t="s">
        <v>96</v>
      </c>
    </row>
    <row r="5" spans="1:15" ht="15.75">
      <c r="A5" s="55">
        <v>2</v>
      </c>
      <c r="B5" s="67" t="s">
        <v>89</v>
      </c>
      <c r="C5" s="24">
        <v>2001</v>
      </c>
      <c r="D5" s="95" t="s">
        <v>78</v>
      </c>
      <c r="E5" s="59">
        <v>7.533</v>
      </c>
      <c r="F5" s="33">
        <v>3.4</v>
      </c>
      <c r="G5" s="35">
        <f t="shared" si="0"/>
        <v>10.933</v>
      </c>
      <c r="H5" s="34">
        <v>8.433</v>
      </c>
      <c r="I5" s="25">
        <v>3.4</v>
      </c>
      <c r="J5" s="35">
        <f t="shared" si="1"/>
        <v>11.833</v>
      </c>
      <c r="K5" s="34">
        <v>8.67</v>
      </c>
      <c r="L5" s="25">
        <v>3</v>
      </c>
      <c r="M5" s="35">
        <f t="shared" si="2"/>
        <v>11.67</v>
      </c>
      <c r="N5" s="89">
        <f t="shared" si="3"/>
        <v>34.436</v>
      </c>
      <c r="O5" s="62"/>
    </row>
    <row r="6" spans="1:15" ht="15.75">
      <c r="A6" s="55">
        <v>3</v>
      </c>
      <c r="B6" s="67" t="s">
        <v>113</v>
      </c>
      <c r="C6" s="24">
        <v>2001</v>
      </c>
      <c r="D6" s="95" t="s">
        <v>114</v>
      </c>
      <c r="E6" s="59">
        <v>8.333</v>
      </c>
      <c r="F6" s="33">
        <v>3.3</v>
      </c>
      <c r="G6" s="35">
        <f t="shared" si="0"/>
        <v>11.633</v>
      </c>
      <c r="H6" s="34">
        <v>8.7</v>
      </c>
      <c r="I6" s="25">
        <v>3.3</v>
      </c>
      <c r="J6" s="35">
        <f t="shared" si="1"/>
        <v>12</v>
      </c>
      <c r="K6" s="34">
        <v>7.57</v>
      </c>
      <c r="L6" s="25">
        <v>3</v>
      </c>
      <c r="M6" s="35">
        <f t="shared" si="2"/>
        <v>10.57</v>
      </c>
      <c r="N6" s="89">
        <f t="shared" si="3"/>
        <v>34.203</v>
      </c>
      <c r="O6" s="97" t="s">
        <v>116</v>
      </c>
    </row>
    <row r="7" spans="1:15" ht="15.75">
      <c r="A7" s="55">
        <v>4</v>
      </c>
      <c r="B7" s="67" t="s">
        <v>91</v>
      </c>
      <c r="C7" s="24">
        <v>2001</v>
      </c>
      <c r="D7" s="95" t="s">
        <v>78</v>
      </c>
      <c r="E7" s="59">
        <v>7.9</v>
      </c>
      <c r="F7" s="33">
        <v>2.8</v>
      </c>
      <c r="G7" s="35">
        <f t="shared" si="0"/>
        <v>10.7</v>
      </c>
      <c r="H7" s="34">
        <v>8.6</v>
      </c>
      <c r="I7" s="25">
        <v>3.3</v>
      </c>
      <c r="J7" s="35">
        <f t="shared" si="1"/>
        <v>11.899999999999999</v>
      </c>
      <c r="K7" s="34">
        <v>8.57</v>
      </c>
      <c r="L7" s="25">
        <v>3</v>
      </c>
      <c r="M7" s="35">
        <f t="shared" si="2"/>
        <v>11.57</v>
      </c>
      <c r="N7" s="89">
        <f t="shared" si="3"/>
        <v>34.17</v>
      </c>
      <c r="O7" s="62" t="s">
        <v>96</v>
      </c>
    </row>
    <row r="8" spans="1:15" ht="15.75">
      <c r="A8" s="55">
        <v>5</v>
      </c>
      <c r="B8" s="67" t="s">
        <v>94</v>
      </c>
      <c r="C8" s="24">
        <v>2001</v>
      </c>
      <c r="D8" s="95" t="s">
        <v>78</v>
      </c>
      <c r="E8" s="59">
        <v>8.1</v>
      </c>
      <c r="F8" s="33">
        <v>3.3</v>
      </c>
      <c r="G8" s="35">
        <f t="shared" si="0"/>
        <v>11.399999999999999</v>
      </c>
      <c r="H8" s="34">
        <v>8.166</v>
      </c>
      <c r="I8" s="25">
        <v>3.3</v>
      </c>
      <c r="J8" s="35">
        <f t="shared" si="1"/>
        <v>11.466000000000001</v>
      </c>
      <c r="K8" s="34">
        <v>8.07</v>
      </c>
      <c r="L8" s="25">
        <v>3</v>
      </c>
      <c r="M8" s="35">
        <f t="shared" si="2"/>
        <v>11.07</v>
      </c>
      <c r="N8" s="89">
        <f t="shared" si="3"/>
        <v>33.936</v>
      </c>
      <c r="O8" s="62" t="s">
        <v>96</v>
      </c>
    </row>
    <row r="9" spans="1:15" ht="15.75">
      <c r="A9" s="55">
        <v>6</v>
      </c>
      <c r="B9" s="67" t="s">
        <v>69</v>
      </c>
      <c r="C9" s="24">
        <v>2001</v>
      </c>
      <c r="D9" s="95" t="s">
        <v>59</v>
      </c>
      <c r="E9" s="59">
        <v>7.3</v>
      </c>
      <c r="F9" s="33">
        <v>3.5</v>
      </c>
      <c r="G9" s="35">
        <f t="shared" si="0"/>
        <v>10.8</v>
      </c>
      <c r="H9" s="34">
        <v>8.033</v>
      </c>
      <c r="I9" s="25">
        <v>3.6</v>
      </c>
      <c r="J9" s="35">
        <f t="shared" si="1"/>
        <v>11.633</v>
      </c>
      <c r="K9" s="34">
        <v>8.04</v>
      </c>
      <c r="L9" s="25">
        <v>3</v>
      </c>
      <c r="M9" s="35">
        <f t="shared" si="2"/>
        <v>11.04</v>
      </c>
      <c r="N9" s="89">
        <f t="shared" si="3"/>
        <v>33.473</v>
      </c>
      <c r="O9" s="62" t="s">
        <v>70</v>
      </c>
    </row>
    <row r="10" spans="1:15" ht="15.75">
      <c r="A10" s="55">
        <v>7</v>
      </c>
      <c r="B10" s="67" t="s">
        <v>115</v>
      </c>
      <c r="C10" s="24">
        <v>2002</v>
      </c>
      <c r="D10" s="95" t="s">
        <v>114</v>
      </c>
      <c r="E10" s="59">
        <v>6.9</v>
      </c>
      <c r="F10" s="33">
        <v>3.3</v>
      </c>
      <c r="G10" s="35">
        <f t="shared" si="0"/>
        <v>10.2</v>
      </c>
      <c r="H10" s="34">
        <v>8.1</v>
      </c>
      <c r="I10" s="25">
        <v>3.3</v>
      </c>
      <c r="J10" s="35">
        <f t="shared" si="1"/>
        <v>11.399999999999999</v>
      </c>
      <c r="K10" s="34">
        <v>8.14</v>
      </c>
      <c r="L10" s="25">
        <v>3</v>
      </c>
      <c r="M10" s="35">
        <f t="shared" si="2"/>
        <v>11.14</v>
      </c>
      <c r="N10" s="89">
        <f t="shared" si="3"/>
        <v>32.739999999999995</v>
      </c>
      <c r="O10" s="97" t="s">
        <v>116</v>
      </c>
    </row>
    <row r="11" spans="1:15" ht="15.75">
      <c r="A11" s="55">
        <v>8</v>
      </c>
      <c r="B11" s="67" t="s">
        <v>90</v>
      </c>
      <c r="C11" s="24">
        <v>2001</v>
      </c>
      <c r="D11" s="95" t="s">
        <v>78</v>
      </c>
      <c r="E11" s="59">
        <v>8.4</v>
      </c>
      <c r="F11" s="33">
        <v>3.3</v>
      </c>
      <c r="G11" s="35">
        <f t="shared" si="0"/>
        <v>11.7</v>
      </c>
      <c r="H11" s="34">
        <v>6.866</v>
      </c>
      <c r="I11" s="25">
        <v>3.4</v>
      </c>
      <c r="J11" s="35">
        <f t="shared" si="1"/>
        <v>10.266</v>
      </c>
      <c r="K11" s="34">
        <v>7.77</v>
      </c>
      <c r="L11" s="25">
        <v>3</v>
      </c>
      <c r="M11" s="35">
        <f t="shared" si="2"/>
        <v>10.77</v>
      </c>
      <c r="N11" s="89">
        <f t="shared" si="3"/>
        <v>32.736000000000004</v>
      </c>
      <c r="O11" s="62" t="s">
        <v>96</v>
      </c>
    </row>
    <row r="12" spans="1:15" ht="15.75">
      <c r="A12" s="55">
        <v>9</v>
      </c>
      <c r="B12" s="67" t="s">
        <v>93</v>
      </c>
      <c r="C12" s="24">
        <v>2001</v>
      </c>
      <c r="D12" s="95" t="s">
        <v>78</v>
      </c>
      <c r="E12" s="59">
        <v>7.1</v>
      </c>
      <c r="F12" s="33">
        <v>3.3</v>
      </c>
      <c r="G12" s="35">
        <f t="shared" si="0"/>
        <v>10.399999999999999</v>
      </c>
      <c r="H12" s="34">
        <v>8.033</v>
      </c>
      <c r="I12" s="25">
        <v>3.3</v>
      </c>
      <c r="J12" s="35">
        <f t="shared" si="1"/>
        <v>11.332999999999998</v>
      </c>
      <c r="K12" s="34">
        <v>7.74</v>
      </c>
      <c r="L12" s="25">
        <v>3</v>
      </c>
      <c r="M12" s="35">
        <f t="shared" si="2"/>
        <v>10.74</v>
      </c>
      <c r="N12" s="89">
        <f t="shared" si="3"/>
        <v>32.473</v>
      </c>
      <c r="O12" s="62" t="s">
        <v>96</v>
      </c>
    </row>
    <row r="13" spans="1:15" ht="15.75">
      <c r="A13" s="55">
        <v>10</v>
      </c>
      <c r="B13" s="67" t="s">
        <v>47</v>
      </c>
      <c r="C13" s="24">
        <v>2001</v>
      </c>
      <c r="D13" s="95" t="s">
        <v>37</v>
      </c>
      <c r="E13" s="59">
        <v>7.633</v>
      </c>
      <c r="F13" s="33">
        <v>2.7</v>
      </c>
      <c r="G13" s="35">
        <f t="shared" si="0"/>
        <v>10.333</v>
      </c>
      <c r="H13" s="34">
        <v>7.1</v>
      </c>
      <c r="I13" s="25">
        <v>3.3</v>
      </c>
      <c r="J13" s="35">
        <f t="shared" si="1"/>
        <v>10.399999999999999</v>
      </c>
      <c r="K13" s="34">
        <v>8.67</v>
      </c>
      <c r="L13" s="25">
        <v>3</v>
      </c>
      <c r="M13" s="35">
        <f t="shared" si="2"/>
        <v>11.67</v>
      </c>
      <c r="N13" s="89">
        <f t="shared" si="3"/>
        <v>32.403</v>
      </c>
      <c r="O13" s="62"/>
    </row>
    <row r="14" spans="1:15" ht="15.75">
      <c r="A14" s="55">
        <v>11</v>
      </c>
      <c r="B14" s="67" t="s">
        <v>105</v>
      </c>
      <c r="C14" s="24">
        <v>2001</v>
      </c>
      <c r="D14" s="95" t="s">
        <v>102</v>
      </c>
      <c r="E14" s="59">
        <v>6.1</v>
      </c>
      <c r="F14" s="33">
        <v>3.1</v>
      </c>
      <c r="G14" s="35">
        <f t="shared" si="0"/>
        <v>9.2</v>
      </c>
      <c r="H14" s="34">
        <v>8</v>
      </c>
      <c r="I14" s="25">
        <v>3.1</v>
      </c>
      <c r="J14" s="35">
        <f t="shared" si="1"/>
        <v>11.1</v>
      </c>
      <c r="K14" s="34">
        <v>8.94</v>
      </c>
      <c r="L14" s="25">
        <v>3</v>
      </c>
      <c r="M14" s="35">
        <f t="shared" si="2"/>
        <v>11.94</v>
      </c>
      <c r="N14" s="89">
        <f t="shared" si="3"/>
        <v>32.239999999999995</v>
      </c>
      <c r="O14" s="97" t="s">
        <v>108</v>
      </c>
    </row>
    <row r="15" spans="1:15" ht="15.75">
      <c r="A15" s="55">
        <v>12</v>
      </c>
      <c r="B15" s="67" t="s">
        <v>95</v>
      </c>
      <c r="C15" s="24">
        <v>2002</v>
      </c>
      <c r="D15" s="95" t="s">
        <v>78</v>
      </c>
      <c r="E15" s="59">
        <v>6.633</v>
      </c>
      <c r="F15" s="33">
        <v>3.3</v>
      </c>
      <c r="G15" s="35">
        <f t="shared" si="0"/>
        <v>9.933</v>
      </c>
      <c r="H15" s="34">
        <v>7.8</v>
      </c>
      <c r="I15" s="25">
        <v>3.4</v>
      </c>
      <c r="J15" s="35">
        <f t="shared" si="1"/>
        <v>11.2</v>
      </c>
      <c r="K15" s="34">
        <v>7.9</v>
      </c>
      <c r="L15" s="25">
        <v>3</v>
      </c>
      <c r="M15" s="35">
        <f t="shared" si="2"/>
        <v>10.9</v>
      </c>
      <c r="N15" s="89">
        <f t="shared" si="3"/>
        <v>32.033</v>
      </c>
      <c r="O15" s="62" t="s">
        <v>96</v>
      </c>
    </row>
    <row r="16" spans="1:15" ht="15.75">
      <c r="A16" s="55">
        <v>13</v>
      </c>
      <c r="B16" s="67" t="s">
        <v>53</v>
      </c>
      <c r="C16" s="24">
        <v>2002</v>
      </c>
      <c r="D16" s="95" t="s">
        <v>49</v>
      </c>
      <c r="E16" s="59">
        <v>7.4</v>
      </c>
      <c r="F16" s="33">
        <v>3.4</v>
      </c>
      <c r="G16" s="35">
        <f t="shared" si="0"/>
        <v>10.8</v>
      </c>
      <c r="H16" s="34">
        <v>6</v>
      </c>
      <c r="I16" s="25">
        <v>2.8</v>
      </c>
      <c r="J16" s="35">
        <f t="shared" si="1"/>
        <v>8.8</v>
      </c>
      <c r="K16" s="34">
        <v>7.67</v>
      </c>
      <c r="L16" s="25">
        <v>3</v>
      </c>
      <c r="M16" s="35">
        <f t="shared" si="2"/>
        <v>10.67</v>
      </c>
      <c r="N16" s="89">
        <f t="shared" si="3"/>
        <v>30.27</v>
      </c>
      <c r="O16" s="62"/>
    </row>
    <row r="17" spans="1:15" ht="15.75">
      <c r="A17" s="55">
        <v>14</v>
      </c>
      <c r="B17" s="67" t="s">
        <v>54</v>
      </c>
      <c r="C17" s="24">
        <v>2002</v>
      </c>
      <c r="D17" s="95" t="s">
        <v>49</v>
      </c>
      <c r="E17" s="59">
        <v>7.1</v>
      </c>
      <c r="F17" s="33">
        <v>3.4</v>
      </c>
      <c r="G17" s="35">
        <f t="shared" si="0"/>
        <v>10.5</v>
      </c>
      <c r="H17" s="34">
        <v>6.333</v>
      </c>
      <c r="I17" s="25">
        <v>2.8</v>
      </c>
      <c r="J17" s="35">
        <f t="shared" si="1"/>
        <v>9.133</v>
      </c>
      <c r="K17" s="34">
        <v>6.7</v>
      </c>
      <c r="L17" s="25">
        <v>3</v>
      </c>
      <c r="M17" s="35">
        <f t="shared" si="2"/>
        <v>9.7</v>
      </c>
      <c r="N17" s="89">
        <f t="shared" si="3"/>
        <v>29.333</v>
      </c>
      <c r="O17" s="62"/>
    </row>
    <row r="18" spans="1:15" ht="15.75">
      <c r="A18" s="55">
        <v>15</v>
      </c>
      <c r="B18" s="67" t="s">
        <v>106</v>
      </c>
      <c r="C18" s="24">
        <v>2001</v>
      </c>
      <c r="D18" s="95" t="s">
        <v>102</v>
      </c>
      <c r="E18" s="59">
        <v>7.366</v>
      </c>
      <c r="F18" s="33">
        <v>3.3</v>
      </c>
      <c r="G18" s="35">
        <f t="shared" si="0"/>
        <v>10.666</v>
      </c>
      <c r="H18" s="34">
        <v>5.8</v>
      </c>
      <c r="I18" s="25">
        <v>2.9</v>
      </c>
      <c r="J18" s="35">
        <f t="shared" si="1"/>
        <v>8.7</v>
      </c>
      <c r="K18" s="34">
        <v>6.57</v>
      </c>
      <c r="L18" s="25">
        <v>3</v>
      </c>
      <c r="M18" s="35">
        <f t="shared" si="2"/>
        <v>9.57</v>
      </c>
      <c r="N18" s="89">
        <f t="shared" si="3"/>
        <v>28.936</v>
      </c>
      <c r="O18" s="97" t="s">
        <v>108</v>
      </c>
    </row>
    <row r="19" spans="1:15" ht="15.75">
      <c r="A19" s="55">
        <v>16</v>
      </c>
      <c r="B19" s="67" t="s">
        <v>117</v>
      </c>
      <c r="C19" s="24">
        <v>2002</v>
      </c>
      <c r="D19" s="95" t="s">
        <v>114</v>
      </c>
      <c r="E19" s="59">
        <v>5.633</v>
      </c>
      <c r="F19" s="33">
        <v>2.8</v>
      </c>
      <c r="G19" s="35">
        <f t="shared" si="0"/>
        <v>8.433</v>
      </c>
      <c r="H19" s="34">
        <v>6.966</v>
      </c>
      <c r="I19" s="25">
        <v>2.8</v>
      </c>
      <c r="J19" s="35">
        <f t="shared" si="1"/>
        <v>9.766</v>
      </c>
      <c r="K19" s="34">
        <v>7.27</v>
      </c>
      <c r="L19" s="25">
        <v>3</v>
      </c>
      <c r="M19" s="35">
        <f t="shared" si="2"/>
        <v>10.27</v>
      </c>
      <c r="N19" s="89">
        <f t="shared" si="3"/>
        <v>28.469</v>
      </c>
      <c r="O19" s="97" t="s">
        <v>116</v>
      </c>
    </row>
    <row r="20" spans="1:15" ht="15.75">
      <c r="A20" s="55">
        <v>17</v>
      </c>
      <c r="B20" s="67" t="s">
        <v>28</v>
      </c>
      <c r="C20" s="24">
        <v>2002</v>
      </c>
      <c r="D20" s="100" t="s">
        <v>136</v>
      </c>
      <c r="E20" s="59">
        <v>4.4</v>
      </c>
      <c r="F20" s="33">
        <v>2.2</v>
      </c>
      <c r="G20" s="35">
        <f t="shared" si="0"/>
        <v>6.6000000000000005</v>
      </c>
      <c r="H20" s="34">
        <v>7.166</v>
      </c>
      <c r="I20" s="25">
        <v>3.3</v>
      </c>
      <c r="J20" s="35">
        <f t="shared" si="1"/>
        <v>10.466000000000001</v>
      </c>
      <c r="K20" s="34">
        <v>8.27</v>
      </c>
      <c r="L20" s="25">
        <v>3</v>
      </c>
      <c r="M20" s="35">
        <f t="shared" si="2"/>
        <v>11.27</v>
      </c>
      <c r="N20" s="89">
        <f t="shared" si="3"/>
        <v>28.336000000000002</v>
      </c>
      <c r="O20" s="62"/>
    </row>
    <row r="21" spans="1:15" ht="15.75">
      <c r="A21" s="55">
        <v>18</v>
      </c>
      <c r="B21" s="67" t="s">
        <v>68</v>
      </c>
      <c r="C21" s="24">
        <v>2002</v>
      </c>
      <c r="D21" s="95" t="s">
        <v>59</v>
      </c>
      <c r="E21" s="59">
        <v>5.4</v>
      </c>
      <c r="F21" s="33">
        <v>3.5</v>
      </c>
      <c r="G21" s="35">
        <f t="shared" si="0"/>
        <v>8.9</v>
      </c>
      <c r="H21" s="34">
        <v>7.3</v>
      </c>
      <c r="I21" s="25">
        <v>3.3</v>
      </c>
      <c r="J21" s="35">
        <f t="shared" si="1"/>
        <v>10.6</v>
      </c>
      <c r="K21" s="34">
        <v>4.5</v>
      </c>
      <c r="L21" s="25">
        <v>3</v>
      </c>
      <c r="M21" s="35">
        <f t="shared" si="2"/>
        <v>7.5</v>
      </c>
      <c r="N21" s="89">
        <f t="shared" si="3"/>
        <v>27</v>
      </c>
      <c r="O21" s="62" t="s">
        <v>70</v>
      </c>
    </row>
    <row r="22" spans="1:15" ht="15.75">
      <c r="A22" s="55">
        <v>19</v>
      </c>
      <c r="B22" s="67" t="s">
        <v>107</v>
      </c>
      <c r="C22" s="24">
        <v>2001</v>
      </c>
      <c r="D22" s="95" t="s">
        <v>102</v>
      </c>
      <c r="E22" s="59">
        <v>4.666</v>
      </c>
      <c r="F22" s="33">
        <v>2.8</v>
      </c>
      <c r="G22" s="35">
        <f t="shared" si="0"/>
        <v>7.466</v>
      </c>
      <c r="H22" s="34">
        <v>5.966</v>
      </c>
      <c r="I22" s="25">
        <v>2.8</v>
      </c>
      <c r="J22" s="35">
        <f t="shared" si="1"/>
        <v>8.766</v>
      </c>
      <c r="K22" s="34">
        <v>6.2</v>
      </c>
      <c r="L22" s="25">
        <v>3</v>
      </c>
      <c r="M22" s="35">
        <f t="shared" si="2"/>
        <v>9.2</v>
      </c>
      <c r="N22" s="89">
        <f t="shared" si="3"/>
        <v>25.432000000000002</v>
      </c>
      <c r="O22" s="97" t="s">
        <v>108</v>
      </c>
    </row>
    <row r="23" spans="1:15" ht="15.75">
      <c r="A23" s="55">
        <v>20</v>
      </c>
      <c r="B23" s="67" t="s">
        <v>118</v>
      </c>
      <c r="C23" s="24">
        <v>2002</v>
      </c>
      <c r="D23" s="95" t="s">
        <v>114</v>
      </c>
      <c r="E23" s="59">
        <v>6.6</v>
      </c>
      <c r="F23" s="33">
        <v>2.3</v>
      </c>
      <c r="G23" s="35">
        <f t="shared" si="0"/>
        <v>8.899999999999999</v>
      </c>
      <c r="H23" s="34">
        <v>6.333</v>
      </c>
      <c r="I23" s="25">
        <v>2.7</v>
      </c>
      <c r="J23" s="35">
        <f t="shared" si="1"/>
        <v>9.033000000000001</v>
      </c>
      <c r="K23" s="34">
        <v>4.9</v>
      </c>
      <c r="L23" s="25">
        <v>1.8</v>
      </c>
      <c r="M23" s="35">
        <f t="shared" si="2"/>
        <v>6.7</v>
      </c>
      <c r="N23" s="89">
        <f t="shared" si="3"/>
        <v>24.633</v>
      </c>
      <c r="O23" s="97" t="s">
        <v>116</v>
      </c>
    </row>
  </sheetData>
  <sheetProtection/>
  <mergeCells count="9">
    <mergeCell ref="K2:M2"/>
    <mergeCell ref="N2:N3"/>
    <mergeCell ref="O2:O3"/>
    <mergeCell ref="A2:A3"/>
    <mergeCell ref="B2:B3"/>
    <mergeCell ref="C2:C3"/>
    <mergeCell ref="D2:D3"/>
    <mergeCell ref="E2:G2"/>
    <mergeCell ref="H2:J2"/>
  </mergeCells>
  <printOptions gridLines="1" horizontalCentered="1"/>
  <pageMargins left="0.1968503937007874" right="0.15748031496062992" top="0.6692913385826772" bottom="0.984251968503937" header="0.31496062992125984" footer="0.5118110236220472"/>
  <pageSetup orientation="landscape" paperSize="9" scale="90" r:id="rId1"/>
  <headerFooter alignWithMargins="0">
    <oddHeader>&amp;C17. ROČNÍK ZÁVODU "MEMORIÁL JANA PALACHA"</oddHeader>
    <oddFooter>&amp;LVšetaty 14.1.2012&amp;R&amp;P 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32" customWidth="1"/>
    <col min="2" max="2" width="22.25390625" style="14" bestFit="1" customWidth="1"/>
    <col min="3" max="3" width="6.375" style="9" customWidth="1"/>
    <col min="4" max="4" width="24.875" style="14" bestFit="1" customWidth="1"/>
    <col min="5" max="5" width="7.75390625" style="14" customWidth="1"/>
    <col min="6" max="6" width="7.625" style="14" bestFit="1" customWidth="1"/>
    <col min="7" max="7" width="7.75390625" style="14" customWidth="1"/>
    <col min="8" max="8" width="8.75390625" style="14" customWidth="1"/>
    <col min="9" max="9" width="7.75390625" style="14" customWidth="1"/>
    <col min="10" max="10" width="8.25390625" style="14" customWidth="1"/>
    <col min="11" max="11" width="8.75390625" style="14" customWidth="1"/>
    <col min="12" max="12" width="8.00390625" style="14" customWidth="1"/>
    <col min="13" max="14" width="9.125" style="14" customWidth="1"/>
    <col min="15" max="15" width="17.375" style="14" bestFit="1" customWidth="1"/>
    <col min="16" max="16384" width="9.125" style="14" customWidth="1"/>
  </cols>
  <sheetData>
    <row r="1" spans="1:13" ht="18.75" thickBot="1">
      <c r="A1" s="29" t="s">
        <v>20</v>
      </c>
      <c r="B1" s="30"/>
      <c r="C1" s="31"/>
      <c r="D1" s="30"/>
      <c r="E1" s="2"/>
      <c r="F1" s="4"/>
      <c r="G1" s="2"/>
      <c r="H1" s="4"/>
      <c r="I1" s="2"/>
      <c r="J1" s="4"/>
      <c r="L1" s="5"/>
      <c r="M1" s="5"/>
    </row>
    <row r="2" spans="1:15" ht="23.25" customHeight="1" thickBot="1">
      <c r="A2" s="136"/>
      <c r="B2" s="138" t="s">
        <v>7</v>
      </c>
      <c r="C2" s="140" t="s">
        <v>4</v>
      </c>
      <c r="D2" s="142" t="s">
        <v>0</v>
      </c>
      <c r="E2" s="129" t="s">
        <v>1</v>
      </c>
      <c r="F2" s="130"/>
      <c r="G2" s="131"/>
      <c r="H2" s="129" t="s">
        <v>6</v>
      </c>
      <c r="I2" s="130"/>
      <c r="J2" s="131"/>
      <c r="K2" s="129" t="s">
        <v>3</v>
      </c>
      <c r="L2" s="130"/>
      <c r="M2" s="130"/>
      <c r="N2" s="132" t="s">
        <v>2</v>
      </c>
      <c r="O2" s="134" t="s">
        <v>8</v>
      </c>
    </row>
    <row r="3" spans="1:15" ht="30.75" customHeight="1" thickBot="1">
      <c r="A3" s="137"/>
      <c r="B3" s="144"/>
      <c r="C3" s="145"/>
      <c r="D3" s="143"/>
      <c r="E3" s="50" t="s">
        <v>10</v>
      </c>
      <c r="F3" s="51" t="s">
        <v>9</v>
      </c>
      <c r="G3" s="52" t="s">
        <v>13</v>
      </c>
      <c r="H3" s="50" t="s">
        <v>10</v>
      </c>
      <c r="I3" s="51" t="s">
        <v>9</v>
      </c>
      <c r="J3" s="52" t="s">
        <v>12</v>
      </c>
      <c r="K3" s="50" t="s">
        <v>10</v>
      </c>
      <c r="L3" s="51" t="s">
        <v>9</v>
      </c>
      <c r="M3" s="52" t="s">
        <v>14</v>
      </c>
      <c r="N3" s="133"/>
      <c r="O3" s="135"/>
    </row>
    <row r="4" spans="1:15" ht="15">
      <c r="A4" s="70">
        <v>1</v>
      </c>
      <c r="B4" s="66" t="s">
        <v>29</v>
      </c>
      <c r="C4" s="64">
        <v>2000</v>
      </c>
      <c r="D4" s="99" t="s">
        <v>136</v>
      </c>
      <c r="E4" s="83">
        <v>8.3</v>
      </c>
      <c r="F4" s="84">
        <v>3.4</v>
      </c>
      <c r="G4" s="35">
        <f aca="true" t="shared" si="0" ref="G4:G10">+E4+F4</f>
        <v>11.700000000000001</v>
      </c>
      <c r="H4" s="79">
        <v>8.1</v>
      </c>
      <c r="I4" s="78">
        <v>3.7</v>
      </c>
      <c r="J4" s="35">
        <f aca="true" t="shared" si="1" ref="J4:J10">+H4+I4</f>
        <v>11.8</v>
      </c>
      <c r="K4" s="93">
        <v>8.1</v>
      </c>
      <c r="L4" s="78">
        <v>3.3</v>
      </c>
      <c r="M4" s="35">
        <f aca="true" t="shared" si="2" ref="M4:M10">+K4+L4</f>
        <v>11.399999999999999</v>
      </c>
      <c r="N4" s="49">
        <f aca="true" t="shared" si="3" ref="N4:N10">M4+J4+G4</f>
        <v>34.9</v>
      </c>
      <c r="O4" s="65"/>
    </row>
    <row r="5" spans="1:15" ht="15">
      <c r="A5" s="55">
        <v>2</v>
      </c>
      <c r="B5" s="67" t="s">
        <v>30</v>
      </c>
      <c r="C5" s="24">
        <v>1999</v>
      </c>
      <c r="D5" s="100" t="s">
        <v>136</v>
      </c>
      <c r="E5" s="59">
        <v>6.866</v>
      </c>
      <c r="F5" s="33">
        <v>3.4</v>
      </c>
      <c r="G5" s="35">
        <f t="shared" si="0"/>
        <v>10.266</v>
      </c>
      <c r="H5" s="34">
        <v>8.433</v>
      </c>
      <c r="I5" s="25">
        <v>3.7</v>
      </c>
      <c r="J5" s="35">
        <f t="shared" si="1"/>
        <v>12.133</v>
      </c>
      <c r="K5" s="94">
        <v>8.67</v>
      </c>
      <c r="L5" s="25">
        <v>3.3</v>
      </c>
      <c r="M5" s="35">
        <f t="shared" si="2"/>
        <v>11.969999999999999</v>
      </c>
      <c r="N5" s="49">
        <f t="shared" si="3"/>
        <v>34.369</v>
      </c>
      <c r="O5" s="68"/>
    </row>
    <row r="6" spans="1:15" ht="15">
      <c r="A6" s="55">
        <v>3</v>
      </c>
      <c r="B6" s="67" t="s">
        <v>97</v>
      </c>
      <c r="C6" s="24">
        <v>2000</v>
      </c>
      <c r="D6" s="58" t="s">
        <v>78</v>
      </c>
      <c r="E6" s="59">
        <v>8.2</v>
      </c>
      <c r="F6" s="33">
        <v>3.3</v>
      </c>
      <c r="G6" s="35">
        <f t="shared" si="0"/>
        <v>11.5</v>
      </c>
      <c r="H6" s="34">
        <v>7.733</v>
      </c>
      <c r="I6" s="25">
        <v>2.9</v>
      </c>
      <c r="J6" s="35">
        <f t="shared" si="1"/>
        <v>10.633</v>
      </c>
      <c r="K6" s="94">
        <v>7.8</v>
      </c>
      <c r="L6" s="25">
        <v>2.5</v>
      </c>
      <c r="M6" s="35">
        <f t="shared" si="2"/>
        <v>10.3</v>
      </c>
      <c r="N6" s="49">
        <f t="shared" si="3"/>
        <v>32.433</v>
      </c>
      <c r="O6" s="68" t="s">
        <v>96</v>
      </c>
    </row>
    <row r="7" spans="1:15" ht="15">
      <c r="A7" s="55">
        <v>4</v>
      </c>
      <c r="B7" s="67" t="s">
        <v>139</v>
      </c>
      <c r="C7" s="24">
        <v>2000</v>
      </c>
      <c r="D7" s="100" t="s">
        <v>136</v>
      </c>
      <c r="E7" s="59">
        <v>7.5</v>
      </c>
      <c r="F7" s="33">
        <v>3.7</v>
      </c>
      <c r="G7" s="35">
        <f t="shared" si="0"/>
        <v>11.2</v>
      </c>
      <c r="H7" s="34">
        <v>6.833</v>
      </c>
      <c r="I7" s="25">
        <v>3.4</v>
      </c>
      <c r="J7" s="35">
        <f t="shared" si="1"/>
        <v>10.233</v>
      </c>
      <c r="K7" s="94">
        <v>7.7</v>
      </c>
      <c r="L7" s="25">
        <v>2.6</v>
      </c>
      <c r="M7" s="35">
        <f t="shared" si="2"/>
        <v>10.3</v>
      </c>
      <c r="N7" s="49">
        <f t="shared" si="3"/>
        <v>31.733</v>
      </c>
      <c r="O7" s="68"/>
    </row>
    <row r="8" spans="1:15" ht="15">
      <c r="A8" s="55">
        <v>5</v>
      </c>
      <c r="B8" s="67" t="s">
        <v>111</v>
      </c>
      <c r="C8" s="24">
        <v>2000</v>
      </c>
      <c r="D8" s="58" t="s">
        <v>102</v>
      </c>
      <c r="E8" s="59">
        <v>8.2</v>
      </c>
      <c r="F8" s="33">
        <v>3.3</v>
      </c>
      <c r="G8" s="35">
        <f t="shared" si="0"/>
        <v>11.5</v>
      </c>
      <c r="H8" s="34">
        <v>5.7</v>
      </c>
      <c r="I8" s="25">
        <v>3.5</v>
      </c>
      <c r="J8" s="35">
        <f t="shared" si="1"/>
        <v>9.2</v>
      </c>
      <c r="K8" s="94">
        <v>7.84</v>
      </c>
      <c r="L8" s="25">
        <v>2</v>
      </c>
      <c r="M8" s="35">
        <f t="shared" si="2"/>
        <v>9.84</v>
      </c>
      <c r="N8" s="49">
        <f t="shared" si="3"/>
        <v>30.54</v>
      </c>
      <c r="O8" s="98" t="s">
        <v>112</v>
      </c>
    </row>
    <row r="9" spans="1:15" ht="15">
      <c r="A9" s="55">
        <v>6</v>
      </c>
      <c r="B9" s="67" t="s">
        <v>98</v>
      </c>
      <c r="C9" s="24">
        <v>2000</v>
      </c>
      <c r="D9" s="58" t="s">
        <v>78</v>
      </c>
      <c r="E9" s="59">
        <v>8.433</v>
      </c>
      <c r="F9" s="33">
        <v>3.3</v>
      </c>
      <c r="G9" s="35">
        <f t="shared" si="0"/>
        <v>11.733</v>
      </c>
      <c r="H9" s="34">
        <v>7.6</v>
      </c>
      <c r="I9" s="25">
        <v>2.3</v>
      </c>
      <c r="J9" s="35">
        <f t="shared" si="1"/>
        <v>9.899999999999999</v>
      </c>
      <c r="K9" s="94">
        <v>6.9</v>
      </c>
      <c r="L9" s="25">
        <v>2</v>
      </c>
      <c r="M9" s="35">
        <f t="shared" si="2"/>
        <v>8.9</v>
      </c>
      <c r="N9" s="49">
        <f t="shared" si="3"/>
        <v>30.532999999999998</v>
      </c>
      <c r="O9" s="68" t="s">
        <v>96</v>
      </c>
    </row>
    <row r="10" spans="1:15" ht="15">
      <c r="A10" s="55">
        <v>7</v>
      </c>
      <c r="B10" s="67" t="s">
        <v>110</v>
      </c>
      <c r="C10" s="24">
        <v>2000</v>
      </c>
      <c r="D10" s="58" t="s">
        <v>102</v>
      </c>
      <c r="E10" s="59">
        <v>4.5</v>
      </c>
      <c r="F10" s="33">
        <v>3.3</v>
      </c>
      <c r="G10" s="35">
        <f t="shared" si="0"/>
        <v>7.8</v>
      </c>
      <c r="H10" s="34">
        <v>6.966</v>
      </c>
      <c r="I10" s="25">
        <v>2.9</v>
      </c>
      <c r="J10" s="35">
        <f t="shared" si="1"/>
        <v>9.866</v>
      </c>
      <c r="K10" s="94">
        <v>6.37</v>
      </c>
      <c r="L10" s="25">
        <v>2</v>
      </c>
      <c r="M10" s="35">
        <f t="shared" si="2"/>
        <v>8.370000000000001</v>
      </c>
      <c r="N10" s="49">
        <f t="shared" si="3"/>
        <v>26.036</v>
      </c>
      <c r="O10" s="98" t="s">
        <v>112</v>
      </c>
    </row>
  </sheetData>
  <sheetProtection/>
  <mergeCells count="9">
    <mergeCell ref="K2:M2"/>
    <mergeCell ref="N2:N3"/>
    <mergeCell ref="O2:O3"/>
    <mergeCell ref="A2:A3"/>
    <mergeCell ref="B2:B3"/>
    <mergeCell ref="C2:C3"/>
    <mergeCell ref="D2:D3"/>
    <mergeCell ref="E2:G2"/>
    <mergeCell ref="H2:J2"/>
  </mergeCells>
  <printOptions gridLines="1" horizontalCentered="1"/>
  <pageMargins left="0.1968503937007874" right="0.15748031496062992" top="0.7480314960629921" bottom="0.984251968503937" header="0.31496062992125984" footer="0.5118110236220472"/>
  <pageSetup orientation="landscape" paperSize="9" scale="90" r:id="rId1"/>
  <headerFooter alignWithMargins="0">
    <oddHeader>&amp;C17. ROČNÍK ZÁVODU "MEMORIÁL JANA PALACHA"</oddHeader>
    <oddFooter>&amp;LVšetaty 14.1.2012&amp;R&amp;P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u_hladkaa00</dc:creator>
  <cp:keywords/>
  <dc:description/>
  <cp:lastModifiedBy>Česká gymnastická federace</cp:lastModifiedBy>
  <cp:lastPrinted>2012-01-14T13:31:18Z</cp:lastPrinted>
  <dcterms:created xsi:type="dcterms:W3CDTF">2002-01-10T05:32:29Z</dcterms:created>
  <dcterms:modified xsi:type="dcterms:W3CDTF">2012-01-16T13:30:09Z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-1010645630</vt:i4>
  </property>
  <property fmtid="{D5CDD505-2E9C-101B-9397-08002B2CF9AE}" pid="3" name="_EmailSubject">
    <vt:lpwstr/>
  </property>
  <property fmtid="{D5CDD505-2E9C-101B-9397-08002B2CF9AE}" pid="4" name="_AuthorEmail">
    <vt:lpwstr>alena.hladka@op25.vzp.cz</vt:lpwstr>
  </property>
  <property fmtid="{D5CDD505-2E9C-101B-9397-08002B2CF9AE}" pid="5" name="_AuthorEmailDisplayName">
    <vt:lpwstr>Hladká Alena</vt:lpwstr>
  </property>
  <property fmtid="{D5CDD505-2E9C-101B-9397-08002B2CF9AE}" pid="6" name="_ReviewingToolsShownOnce">
    <vt:lpwstr/>
  </property>
</Properties>
</file>